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cdw-my.sharepoint.com/personal/timyoun_cdwg_com/Documents/"/>
    </mc:Choice>
  </mc:AlternateContent>
  <xr:revisionPtr revIDLastSave="0" documentId="8_{C3C3211E-9D5F-499E-A5D0-2824EF2CC67B}" xr6:coauthVersionLast="46" xr6:coauthVersionMax="46" xr10:uidLastSave="{00000000-0000-0000-0000-000000000000}"/>
  <workbookProtection workbookAlgorithmName="SHA-512" workbookHashValue="tl5TEvI6fvtbL5TW+FjnAEXFXJp/jNSVzxBNFh71Z/tuCmYX0FDftmKQUO95+EB9FsV4TWxtAY4x1hRXtfVyAQ==" workbookSaltValue="E8G6k8g6a0miRtVglsj5hQ==" workbookSpinCount="100000" lockStructure="1"/>
  <bookViews>
    <workbookView xWindow="28680" yWindow="-120" windowWidth="29040" windowHeight="15840" xr2:uid="{02F0EF24-F97B-4919-83C2-907BFE56CC24}"/>
  </bookViews>
  <sheets>
    <sheet name="Product Discounts by OEM" sheetId="2" r:id="rId1"/>
    <sheet name="Hourly Service Rates" sheetId="3" r:id="rId2"/>
    <sheet name=" Product Market Basket" sheetId="1" r:id="rId3"/>
  </sheet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2" i="1" l="1"/>
  <c r="I31" i="1"/>
  <c r="I30" i="1"/>
  <c r="I29" i="1"/>
  <c r="I28" i="1"/>
  <c r="I27" i="1"/>
  <c r="I26" i="1"/>
  <c r="I25" i="1"/>
  <c r="I24" i="1"/>
  <c r="I23" i="1"/>
  <c r="I22" i="1"/>
  <c r="I21" i="1"/>
  <c r="I20" i="1"/>
  <c r="I19" i="1"/>
  <c r="I18" i="1"/>
  <c r="I17" i="1"/>
  <c r="I16" i="1"/>
  <c r="I15" i="1"/>
  <c r="I14" i="1"/>
  <c r="I13" i="1"/>
  <c r="I12" i="1"/>
  <c r="I11" i="1"/>
  <c r="I10" i="1"/>
  <c r="I9" i="1"/>
  <c r="I8" i="1"/>
  <c r="I7" i="1"/>
  <c r="I6" i="1"/>
  <c r="I33" i="1" s="1"/>
</calcChain>
</file>

<file path=xl/sharedStrings.xml><?xml version="1.0" encoding="utf-8"?>
<sst xmlns="http://schemas.openxmlformats.org/spreadsheetml/2006/main" count="1098" uniqueCount="135">
  <si>
    <t>RFP 2021-10</t>
  </si>
  <si>
    <t>Appendix C Pricing</t>
  </si>
  <si>
    <t>Product Market Basket</t>
  </si>
  <si>
    <t>Item</t>
  </si>
  <si>
    <t>Description</t>
  </si>
  <si>
    <t>QTY</t>
  </si>
  <si>
    <t>MFG</t>
  </si>
  <si>
    <t>MFG Part Number</t>
  </si>
  <si>
    <t>Price Per Item</t>
  </si>
  <si>
    <t>E-Rate Eligible Price</t>
  </si>
  <si>
    <t>E-Rate Ineligible Price</t>
  </si>
  <si>
    <t>Total Price</t>
  </si>
  <si>
    <t>Data Center Distribution Switch</t>
  </si>
  <si>
    <t>Data center distribution switch with up to 3.6 Tbps of switching capacity with 24 x 1/10/25-Gbps fiber ports and 6 x 40/100 Gbps QSFP28 ports, or equivalent. Includes software licenses and 12 month service agreement for 8x5 support and Next Business Day replacement, or equivalent.</t>
  </si>
  <si>
    <t>Juniper</t>
  </si>
  <si>
    <t>QFX5120-48Y-AFO2</t>
  </si>
  <si>
    <t>S-QFX5K-C1-A1-P</t>
  </si>
  <si>
    <t>SVC-ND-QFX5-48YB</t>
  </si>
  <si>
    <t>SVC-COR-QFX5K-C1A1</t>
  </si>
  <si>
    <t>Network Core Switch</t>
  </si>
  <si>
    <t>Network core switch with up to 3.2 Tbps of switching capacity. 32 x 40 Gbps QSFP+ ports, or equivalent. Includes software licenses and 12 month service agreement for 8x5 support and Next Business Day replacement, or equivalent.</t>
  </si>
  <si>
    <t>QFX5120-32C-AFO</t>
  </si>
  <si>
    <t>S-QFX5K-C2-A1-P</t>
  </si>
  <si>
    <t>SVC-ND-QFX51-32C</t>
  </si>
  <si>
    <t>SVC-COR-QFX5KC2A1P</t>
  </si>
  <si>
    <t>Distribution Switch</t>
  </si>
  <si>
    <t>Distribution switch with up to 1.92 Tbps of switching capacity and 24-port 40G QSFP ports, or equivalent. Includes software licenses and 12 month service agreement for 8x5 support and Next Business Day replacement, or equivalent.</t>
  </si>
  <si>
    <t xml:space="preserve">Access Switch </t>
  </si>
  <si>
    <r>
      <t xml:space="preserve">Cloud managed GUI-based layer 3 switch, or equivalent. Interfaces: 24 × mGig ports, 24 × 1G ports, 2 × 40G or 4 × 10G fiber uplinks, or equivalent. Stacking capability, or equivalent. PoE up to 30W per 1G port, or equivalent. 802.1X Authentication. IPv4 ACLs. Two power supplies, or equivalent. Include 100GbE QSFP Cable, 0.5 Meter, or equivalent. Includes </t>
    </r>
    <r>
      <rPr>
        <sz val="11"/>
        <rFont val="Arial"/>
        <family val="2"/>
      </rPr>
      <t>2 year</t>
    </r>
    <r>
      <rPr>
        <sz val="11"/>
        <color theme="1"/>
        <rFont val="Arial"/>
        <family val="2"/>
      </rPr>
      <t xml:space="preserve"> software and hardware support license, or equivalent.</t>
    </r>
  </si>
  <si>
    <t>EX4400-48MP</t>
  </si>
  <si>
    <t>JPSU-1600-C-AC-AFO</t>
  </si>
  <si>
    <t>EX4400-EM-4S</t>
  </si>
  <si>
    <t>JNP-100G-DAC-1M</t>
  </si>
  <si>
    <t>SUB-EX48-2S-3Y-COR</t>
  </si>
  <si>
    <t>SD- WAN Router</t>
  </si>
  <si>
    <r>
      <t xml:space="preserve">SD-WAN GUI-based router and security appliance, or equivalent. Interfaces: 2 × 10GbE SFP+ (WAN), 8 × GbE (RJ45), 8 × GbE (SFP), 8 × 10GbE (SFP+), or equivalent. Stateful firewall throughput: 6 Gbps. VPN throughput: 2 Gbps, or equivalent.  Includes </t>
    </r>
    <r>
      <rPr>
        <sz val="11"/>
        <rFont val="Arial"/>
        <family val="2"/>
      </rPr>
      <t>2 year</t>
    </r>
    <r>
      <rPr>
        <sz val="11"/>
        <color theme="1"/>
        <rFont val="Arial"/>
        <family val="2"/>
      </rPr>
      <t xml:space="preserve"> software and hardware support license, or equivalent.</t>
    </r>
  </si>
  <si>
    <t>S-SSN-P1-1G-1</t>
  </si>
  <si>
    <t>128T-R162M</t>
  </si>
  <si>
    <t>Indoor Access Point</t>
  </si>
  <si>
    <r>
      <t xml:space="preserve">Cloud-managed 802.11ax access point, or equivalent. 4×4:4 MU-MIMO with beamforming and 3.5 Gbps max rate, or equivalent. 802.1X. </t>
    </r>
    <r>
      <rPr>
        <sz val="11"/>
        <rFont val="Arial"/>
        <family val="2"/>
      </rPr>
      <t>2 year</t>
    </r>
    <r>
      <rPr>
        <sz val="11"/>
        <color theme="1"/>
        <rFont val="Arial"/>
        <family val="2"/>
      </rPr>
      <t xml:space="preserve"> software and hardware support license, or equivalent.</t>
    </r>
  </si>
  <si>
    <t>AP43-US</t>
  </si>
  <si>
    <t>APBRU</t>
  </si>
  <si>
    <t>SUB-2S-3Y</t>
  </si>
  <si>
    <t>ADV-XCH-US</t>
  </si>
  <si>
    <t>Outdoor Access Point</t>
  </si>
  <si>
    <r>
      <t xml:space="preserve">Cloud-managed 802.11ax outdoor access point, or equivalent. Supports operating temperature range: -40 °F to 131 °F, or equivalent. 4×4:4 MU-MIMO with beamforming and 3.5 Gbps max rate, or equivalent. 802.1X. 2 dual-band omni antennas, or equivalent. </t>
    </r>
    <r>
      <rPr>
        <sz val="11"/>
        <rFont val="Arial"/>
        <family val="2"/>
      </rPr>
      <t>2 year</t>
    </r>
    <r>
      <rPr>
        <sz val="11"/>
        <color theme="1"/>
        <rFont val="Arial"/>
        <family val="2"/>
      </rPr>
      <t xml:space="preserve"> software and hardware support license, or equivalent.</t>
    </r>
  </si>
  <si>
    <t>AP63-US</t>
  </si>
  <si>
    <t>APOUTBR-KIT</t>
  </si>
  <si>
    <t>Total</t>
  </si>
  <si>
    <t>Product Discounts</t>
  </si>
  <si>
    <t>Cisco</t>
  </si>
  <si>
    <t>Aruba/HPE</t>
  </si>
  <si>
    <t>Extreme/Aerohive</t>
  </si>
  <si>
    <t>CommScope(Brocade/Ruckus)</t>
  </si>
  <si>
    <t>Juniper/Mist</t>
  </si>
  <si>
    <t>Sierra</t>
  </si>
  <si>
    <t>Cradlepoint</t>
  </si>
  <si>
    <t>Checkpoint</t>
  </si>
  <si>
    <t>Watchguard</t>
  </si>
  <si>
    <t>Forcepoint</t>
  </si>
  <si>
    <t>F5</t>
  </si>
  <si>
    <t xml:space="preserve">Avaya </t>
  </si>
  <si>
    <t>Palo Alto</t>
  </si>
  <si>
    <t>Arista</t>
  </si>
  <si>
    <t>Sophos</t>
  </si>
  <si>
    <t>Liebert/Vertiv</t>
  </si>
  <si>
    <t>McAfee</t>
  </si>
  <si>
    <t>Eaton</t>
  </si>
  <si>
    <t>Barracuda</t>
  </si>
  <si>
    <t>APC</t>
  </si>
  <si>
    <t>TrippLite</t>
  </si>
  <si>
    <t>Ubiquiti</t>
  </si>
  <si>
    <t>Fortinet</t>
  </si>
  <si>
    <t>Service Express</t>
  </si>
  <si>
    <t>Park Place</t>
  </si>
  <si>
    <t>Proline</t>
  </si>
  <si>
    <t>Netgear</t>
  </si>
  <si>
    <t>Cyberpower</t>
  </si>
  <si>
    <t>https://ciscogpl.com/</t>
  </si>
  <si>
    <t>https://www.arubanetworks.com/products/networking/</t>
  </si>
  <si>
    <t>https://www.extremenetworks.com/government-contract-information/msrp-price-list/</t>
  </si>
  <si>
    <t>cdwg.com</t>
  </si>
  <si>
    <t>https://www.juniper.net/us/en/</t>
  </si>
  <si>
    <t>Product                        Category</t>
  </si>
  <si>
    <r>
      <t xml:space="preserve">Spend                              </t>
    </r>
    <r>
      <rPr>
        <sz val="8"/>
        <rFont val="Arial"/>
        <family val="2"/>
      </rPr>
      <t>(Per order)</t>
    </r>
  </si>
  <si>
    <r>
      <t xml:space="preserve">State                                    Discount %                                                                                  </t>
    </r>
    <r>
      <rPr>
        <i/>
        <sz val="8"/>
        <rFont val="Arial"/>
        <family val="2"/>
      </rPr>
      <t xml:space="preserve"> (Off Publically Available Price List)</t>
    </r>
  </si>
  <si>
    <r>
      <t xml:space="preserve">Academic                                  Discount %                                                                                  </t>
    </r>
    <r>
      <rPr>
        <i/>
        <sz val="10"/>
        <rFont val="Arial"/>
        <family val="2"/>
      </rPr>
      <t xml:space="preserve"> </t>
    </r>
    <r>
      <rPr>
        <i/>
        <sz val="8"/>
        <rFont val="Arial"/>
        <family val="2"/>
      </rPr>
      <t>(Off Publically Available Price List)</t>
    </r>
  </si>
  <si>
    <t xml:space="preserve">Switches </t>
  </si>
  <si>
    <t>$0-$50,000</t>
  </si>
  <si>
    <t>N/A</t>
  </si>
  <si>
    <t>$50,001- $100,000</t>
  </si>
  <si>
    <t>$100,001- $200,000</t>
  </si>
  <si>
    <t>$200,001- $300,000</t>
  </si>
  <si>
    <t>$300,001- $500,000</t>
  </si>
  <si>
    <t>$500,001- Plus</t>
  </si>
  <si>
    <t>Routers</t>
  </si>
  <si>
    <r>
      <t xml:space="preserve">Security </t>
    </r>
    <r>
      <rPr>
        <b/>
        <i/>
        <sz val="10"/>
        <rFont val="Arial"/>
        <family val="2"/>
      </rPr>
      <t>(Firewalls)</t>
    </r>
  </si>
  <si>
    <t>Wireless</t>
  </si>
  <si>
    <t>Network Appliances</t>
  </si>
  <si>
    <t>Maintenance</t>
  </si>
  <si>
    <t>Accessories/Other</t>
  </si>
  <si>
    <t>All Spend Sizes</t>
  </si>
  <si>
    <t>Licenses/Related Licenses</t>
  </si>
  <si>
    <t>Power/Cooling/Racks</t>
  </si>
  <si>
    <t xml:space="preserve">*Supplier is to enter the discount % for each Product Category </t>
  </si>
  <si>
    <t xml:space="preserve">  in both  Discount Columns.</t>
  </si>
  <si>
    <t>* If unable to offer Academic discount  % please insert State discount %</t>
  </si>
  <si>
    <t xml:space="preserve">  in the Academic Discount %  Column.</t>
  </si>
  <si>
    <t>*Supplier is to provide the URL link to the publicly available pricelist.</t>
  </si>
  <si>
    <r>
      <t>*Delivery Terms</t>
    </r>
    <r>
      <rPr>
        <i/>
        <sz val="10"/>
        <rFont val="Arial"/>
        <family val="2"/>
      </rPr>
      <t>:</t>
    </r>
    <r>
      <rPr>
        <b/>
        <i/>
        <sz val="12"/>
        <rFont val="Arial"/>
        <family val="2"/>
      </rPr>
      <t xml:space="preserve"> </t>
    </r>
    <r>
      <rPr>
        <b/>
        <i/>
        <sz val="8"/>
        <rFont val="Arial"/>
        <family val="2"/>
      </rPr>
      <t>F.O.B. Destination</t>
    </r>
  </si>
  <si>
    <t>*Supplier may add columns as required for additional MFGs</t>
  </si>
  <si>
    <t>Service Rates</t>
  </si>
  <si>
    <t>Service Description</t>
  </si>
  <si>
    <t>Hourly Rate</t>
  </si>
  <si>
    <t>(Normal business hours)</t>
  </si>
  <si>
    <t>(After normal business hours)</t>
  </si>
  <si>
    <t>Network architecture, analysis and design services</t>
  </si>
  <si>
    <t xml:space="preserve">Equipment  installation/configuration services </t>
  </si>
  <si>
    <t xml:space="preserve">Equipment update/upgrade services </t>
  </si>
  <si>
    <t>Equipment repair services</t>
  </si>
  <si>
    <t>Technical support services  (Standard)</t>
  </si>
  <si>
    <t>Technical support services  (Premium)</t>
  </si>
  <si>
    <t xml:space="preserve">Engineering services (Standard) </t>
  </si>
  <si>
    <t>Engineering services (Premium)</t>
  </si>
  <si>
    <t>Training</t>
  </si>
  <si>
    <t>Associate Consulting Engineer</t>
  </si>
  <si>
    <t>Principal Consulting Engineer</t>
  </si>
  <si>
    <t>Business Consulting Analyst</t>
  </si>
  <si>
    <t>Project Administrator</t>
  </si>
  <si>
    <t>Project Manager</t>
  </si>
  <si>
    <t>Senior Project Manager</t>
  </si>
  <si>
    <t>Program Manager</t>
  </si>
  <si>
    <t>Technical Architect</t>
  </si>
  <si>
    <t>*The rates indicated in the hourly rate columns are a "not-to-exceed" price.</t>
  </si>
  <si>
    <t>*Supplier shall provide specifications for services listed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</si>
</sst>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12"/>
      <name val="Arial"/>
      <family val="2"/>
    </font>
    <font>
      <b/>
      <sz val="11"/>
      <color theme="1"/>
      <name val="Arial"/>
      <family val="2"/>
    </font>
    <font>
      <sz val="11"/>
      <color theme="1"/>
      <name val="Arial"/>
      <family val="2"/>
    </font>
    <font>
      <sz val="10"/>
      <name val="Arial"/>
      <family val="2"/>
    </font>
    <font>
      <sz val="10"/>
      <color theme="1"/>
      <name val="Arial"/>
      <family val="2"/>
    </font>
    <font>
      <sz val="11"/>
      <name val="Arial"/>
      <family val="2"/>
    </font>
    <font>
      <b/>
      <i/>
      <sz val="11"/>
      <color theme="1"/>
      <name val="Calibri"/>
      <family val="2"/>
      <scheme val="minor"/>
    </font>
    <font>
      <u/>
      <sz val="10"/>
      <color theme="10"/>
      <name val="Arial"/>
      <family val="2"/>
    </font>
    <font>
      <b/>
      <sz val="10"/>
      <name val="Arial"/>
      <family val="2"/>
    </font>
    <font>
      <sz val="8"/>
      <name val="Arial"/>
      <family val="2"/>
    </font>
    <font>
      <i/>
      <sz val="8"/>
      <name val="Arial"/>
      <family val="2"/>
    </font>
    <font>
      <i/>
      <sz val="10"/>
      <name val="Arial"/>
      <family val="2"/>
    </font>
    <font>
      <b/>
      <sz val="10"/>
      <color theme="1"/>
      <name val="Arial"/>
      <family val="2"/>
    </font>
    <font>
      <b/>
      <i/>
      <sz val="10"/>
      <name val="Arial"/>
      <family val="2"/>
    </font>
    <font>
      <sz val="9"/>
      <name val="Arial"/>
      <family val="2"/>
    </font>
    <font>
      <b/>
      <i/>
      <sz val="8"/>
      <name val="Arial"/>
      <family val="2"/>
    </font>
    <font>
      <b/>
      <i/>
      <sz val="12"/>
      <name val="Arial"/>
      <family val="2"/>
    </font>
    <font>
      <sz val="8"/>
      <color theme="1"/>
      <name val="Arial"/>
      <family val="2"/>
    </font>
    <font>
      <b/>
      <i/>
      <sz val="8"/>
      <color theme="1"/>
      <name val="Arial"/>
      <family val="2"/>
    </font>
    <font>
      <i/>
      <sz val="8"/>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FF9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0" fillId="0" borderId="0" applyNumberFormat="0" applyFill="0" applyBorder="0" applyAlignment="0" applyProtection="0">
      <alignment vertical="top"/>
      <protection locked="0"/>
    </xf>
  </cellStyleXfs>
  <cellXfs count="48">
    <xf numFmtId="0" fontId="0" fillId="0" borderId="0" xfId="0"/>
    <xf numFmtId="0" fontId="3" fillId="0" borderId="0" xfId="0" applyFont="1"/>
    <xf numFmtId="0" fontId="4" fillId="2" borderId="1" xfId="0" applyFont="1" applyFill="1" applyBorder="1" applyAlignment="1">
      <alignment horizontal="center" vertical="top" wrapText="1"/>
    </xf>
    <xf numFmtId="0" fontId="6" fillId="0" borderId="1" xfId="0" applyFont="1" applyBorder="1" applyAlignment="1">
      <alignment horizontal="left"/>
    </xf>
    <xf numFmtId="44" fontId="5" fillId="0" borderId="1" xfId="1" applyFont="1" applyBorder="1"/>
    <xf numFmtId="44" fontId="5" fillId="0" borderId="1" xfId="0" applyNumberFormat="1" applyFont="1" applyBorder="1"/>
    <xf numFmtId="0" fontId="7" fillId="0" borderId="1" xfId="0" applyFont="1" applyBorder="1"/>
    <xf numFmtId="0" fontId="5" fillId="0" borderId="1" xfId="0" applyFont="1" applyBorder="1"/>
    <xf numFmtId="0" fontId="4" fillId="3" borderId="1" xfId="0" applyFont="1" applyFill="1" applyBorder="1"/>
    <xf numFmtId="44" fontId="4" fillId="3" borderId="1" xfId="0" applyNumberFormat="1" applyFont="1" applyFill="1" applyBorder="1"/>
    <xf numFmtId="0" fontId="10" fillId="0" borderId="0" xfId="2" applyAlignment="1" applyProtection="1"/>
    <xf numFmtId="0" fontId="11" fillId="5" borderId="1" xfId="0" applyFont="1" applyFill="1" applyBorder="1" applyAlignment="1">
      <alignment horizontal="center" vertical="center" wrapText="1"/>
    </xf>
    <xf numFmtId="0" fontId="11" fillId="0" borderId="1" xfId="0" applyFont="1" applyBorder="1"/>
    <xf numFmtId="0" fontId="12" fillId="0" borderId="1" xfId="0" applyFont="1" applyBorder="1" applyAlignment="1">
      <alignment horizontal="center"/>
    </xf>
    <xf numFmtId="10" fontId="15" fillId="6" borderId="1" xfId="0" applyNumberFormat="1" applyFont="1" applyFill="1" applyBorder="1" applyAlignment="1">
      <alignment horizontal="center" vertical="center"/>
    </xf>
    <xf numFmtId="0" fontId="6" fillId="0" borderId="1" xfId="0" applyFont="1" applyBorder="1"/>
    <xf numFmtId="0" fontId="0" fillId="0" borderId="1" xfId="0" applyBorder="1"/>
    <xf numFmtId="0" fontId="0" fillId="0" borderId="2" xfId="0" applyBorder="1"/>
    <xf numFmtId="0" fontId="2" fillId="0" borderId="2" xfId="0" applyFont="1" applyBorder="1"/>
    <xf numFmtId="0" fontId="17" fillId="0" borderId="0" xfId="0" applyFont="1" applyAlignment="1">
      <alignment horizontal="center"/>
    </xf>
    <xf numFmtId="0" fontId="15" fillId="0" borderId="0" xfId="0" applyFont="1" applyAlignment="1">
      <alignment horizontal="center" vertical="center"/>
    </xf>
    <xf numFmtId="0" fontId="18" fillId="0" borderId="0" xfId="0" applyFont="1"/>
    <xf numFmtId="0" fontId="20" fillId="0" borderId="0" xfId="0" applyFont="1" applyAlignment="1">
      <alignment horizontal="left" vertical="center"/>
    </xf>
    <xf numFmtId="0" fontId="15" fillId="5" borderId="2" xfId="0" applyFont="1" applyFill="1" applyBorder="1" applyAlignment="1">
      <alignment horizontal="center" vertical="center"/>
    </xf>
    <xf numFmtId="0" fontId="15" fillId="5" borderId="2" xfId="0" applyFont="1" applyFill="1" applyBorder="1" applyAlignment="1">
      <alignment horizontal="center" wrapText="1"/>
    </xf>
    <xf numFmtId="0" fontId="21" fillId="5" borderId="4" xfId="0" applyFont="1" applyFill="1" applyBorder="1" applyAlignment="1">
      <alignment horizontal="center" vertical="top"/>
    </xf>
    <xf numFmtId="0" fontId="22" fillId="5" borderId="4" xfId="0" applyFont="1" applyFill="1" applyBorder="1" applyAlignment="1">
      <alignment horizontal="center" vertical="center" wrapText="1"/>
    </xf>
    <xf numFmtId="0" fontId="7" fillId="0" borderId="6" xfId="0" applyFont="1" applyBorder="1" applyAlignment="1">
      <alignment horizontal="left" vertical="center"/>
    </xf>
    <xf numFmtId="8" fontId="15" fillId="6" borderId="1" xfId="0" applyNumberFormat="1" applyFont="1" applyFill="1" applyBorder="1" applyAlignment="1">
      <alignment horizontal="center" vertical="center"/>
    </xf>
    <xf numFmtId="0" fontId="7" fillId="0" borderId="6" xfId="0" applyFont="1" applyBorder="1" applyAlignment="1">
      <alignment horizontal="left" vertical="center" wrapText="1"/>
    </xf>
    <xf numFmtId="0" fontId="20" fillId="0" borderId="0" xfId="0" applyFont="1" applyAlignment="1">
      <alignment horizontal="left" vertical="center" wrapText="1"/>
    </xf>
    <xf numFmtId="0" fontId="21" fillId="0" borderId="0" xfId="0" applyFont="1" applyAlignment="1">
      <alignment horizontal="center" vertical="center"/>
    </xf>
    <xf numFmtId="0" fontId="21" fillId="0" borderId="0" xfId="0" applyFont="1" applyAlignment="1">
      <alignment horizontal="left" vertical="center"/>
    </xf>
    <xf numFmtId="0" fontId="11" fillId="0" borderId="0" xfId="0" applyFont="1" applyAlignment="1">
      <alignment wrapText="1"/>
    </xf>
    <xf numFmtId="0" fontId="10" fillId="0" borderId="5" xfId="2" applyBorder="1" applyAlignment="1" applyProtection="1">
      <alignment horizontal="center"/>
    </xf>
    <xf numFmtId="0" fontId="9" fillId="4" borderId="0" xfId="0" applyFont="1" applyFill="1" applyAlignment="1">
      <alignment horizontal="center"/>
    </xf>
    <xf numFmtId="0" fontId="5" fillId="0" borderId="2" xfId="0" applyFont="1" applyBorder="1" applyAlignment="1">
      <alignment horizontal="center"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dwg.com/" TargetMode="External"/><Relationship Id="rId13" Type="http://schemas.openxmlformats.org/officeDocument/2006/relationships/hyperlink" Target="https://www.cdwg.com/" TargetMode="External"/><Relationship Id="rId18" Type="http://schemas.openxmlformats.org/officeDocument/2006/relationships/hyperlink" Target="https://www.cdwg.com/" TargetMode="External"/><Relationship Id="rId26" Type="http://schemas.openxmlformats.org/officeDocument/2006/relationships/hyperlink" Target="https://www.cdwg.com/" TargetMode="External"/><Relationship Id="rId3" Type="http://schemas.openxmlformats.org/officeDocument/2006/relationships/hyperlink" Target="https://www.cdwg.com/" TargetMode="External"/><Relationship Id="rId21" Type="http://schemas.openxmlformats.org/officeDocument/2006/relationships/hyperlink" Target="https://www.cdwg.com/" TargetMode="External"/><Relationship Id="rId7" Type="http://schemas.openxmlformats.org/officeDocument/2006/relationships/hyperlink" Target="https://www.cdwg.com/" TargetMode="External"/><Relationship Id="rId12" Type="http://schemas.openxmlformats.org/officeDocument/2006/relationships/hyperlink" Target="https://www.cdwg.com/" TargetMode="External"/><Relationship Id="rId17" Type="http://schemas.openxmlformats.org/officeDocument/2006/relationships/hyperlink" Target="https://www.cdwg.com/" TargetMode="External"/><Relationship Id="rId25" Type="http://schemas.openxmlformats.org/officeDocument/2006/relationships/hyperlink" Target="https://www.cdwg.com/" TargetMode="External"/><Relationship Id="rId2" Type="http://schemas.openxmlformats.org/officeDocument/2006/relationships/hyperlink" Target="https://www.cdwg.com/" TargetMode="External"/><Relationship Id="rId16" Type="http://schemas.openxmlformats.org/officeDocument/2006/relationships/hyperlink" Target="https://www.cdwg.com/" TargetMode="External"/><Relationship Id="rId20" Type="http://schemas.openxmlformats.org/officeDocument/2006/relationships/hyperlink" Target="https://www.cdwg.com/" TargetMode="External"/><Relationship Id="rId29" Type="http://schemas.openxmlformats.org/officeDocument/2006/relationships/hyperlink" Target="https://ciscogpl.com/" TargetMode="External"/><Relationship Id="rId1" Type="http://schemas.openxmlformats.org/officeDocument/2006/relationships/hyperlink" Target="https://www.cdwg.com/" TargetMode="External"/><Relationship Id="rId6" Type="http://schemas.openxmlformats.org/officeDocument/2006/relationships/hyperlink" Target="https://www.cdwg.com/" TargetMode="External"/><Relationship Id="rId11" Type="http://schemas.openxmlformats.org/officeDocument/2006/relationships/hyperlink" Target="https://www.cdwg.com/" TargetMode="External"/><Relationship Id="rId24" Type="http://schemas.openxmlformats.org/officeDocument/2006/relationships/hyperlink" Target="https://www.cdwg.com/" TargetMode="External"/><Relationship Id="rId5" Type="http://schemas.openxmlformats.org/officeDocument/2006/relationships/hyperlink" Target="https://www.cdwg.com/" TargetMode="External"/><Relationship Id="rId15" Type="http://schemas.openxmlformats.org/officeDocument/2006/relationships/hyperlink" Target="https://www.cdwg.com/" TargetMode="External"/><Relationship Id="rId23" Type="http://schemas.openxmlformats.org/officeDocument/2006/relationships/hyperlink" Target="https://www.cdwg.com/" TargetMode="External"/><Relationship Id="rId28" Type="http://schemas.openxmlformats.org/officeDocument/2006/relationships/hyperlink" Target="https://www.cdwg.com/" TargetMode="External"/><Relationship Id="rId10" Type="http://schemas.openxmlformats.org/officeDocument/2006/relationships/hyperlink" Target="https://www.cdwg.com/" TargetMode="External"/><Relationship Id="rId19" Type="http://schemas.openxmlformats.org/officeDocument/2006/relationships/hyperlink" Target="https://www.cdwg.com/" TargetMode="External"/><Relationship Id="rId31" Type="http://schemas.openxmlformats.org/officeDocument/2006/relationships/hyperlink" Target="https://www.juniper.net/us/en/" TargetMode="External"/><Relationship Id="rId4" Type="http://schemas.openxmlformats.org/officeDocument/2006/relationships/hyperlink" Target="https://www.cdwg.com/" TargetMode="External"/><Relationship Id="rId9" Type="http://schemas.openxmlformats.org/officeDocument/2006/relationships/hyperlink" Target="https://www.cdwg.com/" TargetMode="External"/><Relationship Id="rId14" Type="http://schemas.openxmlformats.org/officeDocument/2006/relationships/hyperlink" Target="https://www.cdwg.com/" TargetMode="External"/><Relationship Id="rId22" Type="http://schemas.openxmlformats.org/officeDocument/2006/relationships/hyperlink" Target="https://www.cdwg.com/" TargetMode="External"/><Relationship Id="rId27" Type="http://schemas.openxmlformats.org/officeDocument/2006/relationships/hyperlink" Target="https://www.cdwg.com/" TargetMode="External"/><Relationship Id="rId30" Type="http://schemas.openxmlformats.org/officeDocument/2006/relationships/hyperlink" Target="https://www.arubanetworks.com/products/networkin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2DED8-2A8E-41E5-A3BA-A5864B328D08}">
  <dimension ref="A1:BF52"/>
  <sheetViews>
    <sheetView tabSelected="1" topLeftCell="A22" zoomScale="80" zoomScaleNormal="80" workbookViewId="0">
      <selection activeCell="L53" sqref="L53"/>
    </sheetView>
  </sheetViews>
  <sheetFormatPr defaultRowHeight="15" x14ac:dyDescent="0.25"/>
  <cols>
    <col min="1" max="1" width="28.140625" customWidth="1"/>
    <col min="2" max="2" width="22.7109375" customWidth="1"/>
    <col min="3" max="4" width="13.140625" bestFit="1" customWidth="1"/>
    <col min="5" max="5" width="17" bestFit="1" customWidth="1"/>
    <col min="6" max="58" width="13.140625" bestFit="1" customWidth="1"/>
  </cols>
  <sheetData>
    <row r="1" spans="1:58" ht="15.75" x14ac:dyDescent="0.25">
      <c r="A1" s="1" t="s">
        <v>0</v>
      </c>
    </row>
    <row r="2" spans="1:58" ht="15.75" x14ac:dyDescent="0.25">
      <c r="A2" s="1" t="s">
        <v>1</v>
      </c>
    </row>
    <row r="3" spans="1:58" ht="15.75" x14ac:dyDescent="0.25">
      <c r="A3" s="1" t="s">
        <v>49</v>
      </c>
      <c r="B3" s="1"/>
      <c r="C3" s="35" t="s">
        <v>50</v>
      </c>
      <c r="D3" s="35"/>
      <c r="E3" s="35" t="s">
        <v>51</v>
      </c>
      <c r="F3" s="35"/>
      <c r="G3" s="35" t="s">
        <v>52</v>
      </c>
      <c r="H3" s="35"/>
      <c r="I3" s="35" t="s">
        <v>53</v>
      </c>
      <c r="J3" s="35"/>
      <c r="K3" s="35" t="s">
        <v>54</v>
      </c>
      <c r="L3" s="35"/>
      <c r="M3" s="35" t="s">
        <v>55</v>
      </c>
      <c r="N3" s="35"/>
      <c r="O3" s="35" t="s">
        <v>56</v>
      </c>
      <c r="P3" s="35"/>
      <c r="Q3" s="35" t="s">
        <v>57</v>
      </c>
      <c r="R3" s="35"/>
      <c r="S3" s="35" t="s">
        <v>58</v>
      </c>
      <c r="T3" s="35"/>
      <c r="U3" s="35" t="s">
        <v>59</v>
      </c>
      <c r="V3" s="35"/>
      <c r="W3" s="35" t="s">
        <v>60</v>
      </c>
      <c r="X3" s="35"/>
      <c r="Y3" s="35" t="s">
        <v>61</v>
      </c>
      <c r="Z3" s="35"/>
      <c r="AA3" s="35" t="s">
        <v>62</v>
      </c>
      <c r="AB3" s="35"/>
      <c r="AC3" s="35" t="s">
        <v>63</v>
      </c>
      <c r="AD3" s="35"/>
      <c r="AE3" s="35" t="s">
        <v>64</v>
      </c>
      <c r="AF3" s="35"/>
      <c r="AG3" s="35" t="s">
        <v>65</v>
      </c>
      <c r="AH3" s="35"/>
      <c r="AI3" s="35" t="s">
        <v>66</v>
      </c>
      <c r="AJ3" s="35"/>
      <c r="AK3" s="35" t="s">
        <v>67</v>
      </c>
      <c r="AL3" s="35"/>
      <c r="AM3" s="35" t="s">
        <v>68</v>
      </c>
      <c r="AN3" s="35"/>
      <c r="AO3" s="35" t="s">
        <v>69</v>
      </c>
      <c r="AP3" s="35"/>
      <c r="AQ3" s="35" t="s">
        <v>70</v>
      </c>
      <c r="AR3" s="35"/>
      <c r="AS3" s="35" t="s">
        <v>71</v>
      </c>
      <c r="AT3" s="35"/>
      <c r="AU3" s="35" t="s">
        <v>72</v>
      </c>
      <c r="AV3" s="35"/>
      <c r="AW3" s="35" t="s">
        <v>73</v>
      </c>
      <c r="AX3" s="35"/>
      <c r="AY3" s="35" t="s">
        <v>74</v>
      </c>
      <c r="AZ3" s="35"/>
      <c r="BA3" s="35" t="s">
        <v>75</v>
      </c>
      <c r="BB3" s="35"/>
      <c r="BC3" s="35" t="s">
        <v>76</v>
      </c>
      <c r="BD3" s="35"/>
      <c r="BE3" s="35" t="s">
        <v>77</v>
      </c>
      <c r="BF3" s="35"/>
    </row>
    <row r="4" spans="1:58" x14ac:dyDescent="0.25">
      <c r="A4" s="10"/>
      <c r="B4" s="10"/>
      <c r="C4" s="34" t="s">
        <v>78</v>
      </c>
      <c r="D4" s="34"/>
      <c r="E4" s="34" t="s">
        <v>79</v>
      </c>
      <c r="F4" s="34"/>
      <c r="G4" s="34" t="s">
        <v>80</v>
      </c>
      <c r="H4" s="34"/>
      <c r="I4" s="34" t="s">
        <v>81</v>
      </c>
      <c r="J4" s="34"/>
      <c r="K4" s="34" t="s">
        <v>82</v>
      </c>
      <c r="L4" s="34"/>
      <c r="M4" s="34" t="s">
        <v>81</v>
      </c>
      <c r="N4" s="34"/>
      <c r="O4" s="34" t="s">
        <v>81</v>
      </c>
      <c r="P4" s="34"/>
      <c r="Q4" s="34" t="s">
        <v>81</v>
      </c>
      <c r="R4" s="34"/>
      <c r="S4" s="34" t="s">
        <v>81</v>
      </c>
      <c r="T4" s="34"/>
      <c r="U4" s="34" t="s">
        <v>81</v>
      </c>
      <c r="V4" s="34"/>
      <c r="W4" s="34" t="s">
        <v>81</v>
      </c>
      <c r="X4" s="34"/>
      <c r="Y4" s="34" t="s">
        <v>81</v>
      </c>
      <c r="Z4" s="34"/>
      <c r="AA4" s="34" t="s">
        <v>81</v>
      </c>
      <c r="AB4" s="34"/>
      <c r="AC4" s="34" t="s">
        <v>81</v>
      </c>
      <c r="AD4" s="34"/>
      <c r="AE4" s="34" t="s">
        <v>81</v>
      </c>
      <c r="AF4" s="34"/>
      <c r="AG4" s="34" t="s">
        <v>81</v>
      </c>
      <c r="AH4" s="34"/>
      <c r="AI4" s="34" t="s">
        <v>81</v>
      </c>
      <c r="AJ4" s="34"/>
      <c r="AK4" s="34" t="s">
        <v>81</v>
      </c>
      <c r="AL4" s="34"/>
      <c r="AM4" s="34" t="s">
        <v>81</v>
      </c>
      <c r="AN4" s="34"/>
      <c r="AO4" s="34" t="s">
        <v>81</v>
      </c>
      <c r="AP4" s="34"/>
      <c r="AQ4" s="34" t="s">
        <v>81</v>
      </c>
      <c r="AR4" s="34"/>
      <c r="AS4" s="34" t="s">
        <v>81</v>
      </c>
      <c r="AT4" s="34"/>
      <c r="AU4" s="34" t="s">
        <v>81</v>
      </c>
      <c r="AV4" s="34"/>
      <c r="AW4" s="34" t="s">
        <v>81</v>
      </c>
      <c r="AX4" s="34"/>
      <c r="AY4" s="34" t="s">
        <v>81</v>
      </c>
      <c r="AZ4" s="34"/>
      <c r="BA4" s="34" t="s">
        <v>81</v>
      </c>
      <c r="BB4" s="34"/>
      <c r="BC4" s="34" t="s">
        <v>81</v>
      </c>
      <c r="BD4" s="34"/>
      <c r="BE4" s="34" t="s">
        <v>81</v>
      </c>
      <c r="BF4" s="34"/>
    </row>
    <row r="5" spans="1:58" ht="96" customHeight="1" x14ac:dyDescent="0.25">
      <c r="A5" s="11" t="s">
        <v>83</v>
      </c>
      <c r="B5" s="11" t="s">
        <v>84</v>
      </c>
      <c r="C5" s="11" t="s">
        <v>85</v>
      </c>
      <c r="D5" s="11" t="s">
        <v>86</v>
      </c>
      <c r="E5" s="11" t="s">
        <v>85</v>
      </c>
      <c r="F5" s="11" t="s">
        <v>86</v>
      </c>
      <c r="G5" s="11" t="s">
        <v>85</v>
      </c>
      <c r="H5" s="11" t="s">
        <v>86</v>
      </c>
      <c r="I5" s="11" t="s">
        <v>85</v>
      </c>
      <c r="J5" s="11" t="s">
        <v>86</v>
      </c>
      <c r="K5" s="11" t="s">
        <v>85</v>
      </c>
      <c r="L5" s="11" t="s">
        <v>86</v>
      </c>
      <c r="M5" s="11" t="s">
        <v>85</v>
      </c>
      <c r="N5" s="11" t="s">
        <v>86</v>
      </c>
      <c r="O5" s="11" t="s">
        <v>85</v>
      </c>
      <c r="P5" s="11" t="s">
        <v>86</v>
      </c>
      <c r="Q5" s="11" t="s">
        <v>85</v>
      </c>
      <c r="R5" s="11" t="s">
        <v>86</v>
      </c>
      <c r="S5" s="11" t="s">
        <v>85</v>
      </c>
      <c r="T5" s="11" t="s">
        <v>86</v>
      </c>
      <c r="U5" s="11" t="s">
        <v>85</v>
      </c>
      <c r="V5" s="11" t="s">
        <v>86</v>
      </c>
      <c r="W5" s="11" t="s">
        <v>85</v>
      </c>
      <c r="X5" s="11" t="s">
        <v>86</v>
      </c>
      <c r="Y5" s="11" t="s">
        <v>85</v>
      </c>
      <c r="Z5" s="11" t="s">
        <v>86</v>
      </c>
      <c r="AA5" s="11" t="s">
        <v>85</v>
      </c>
      <c r="AB5" s="11" t="s">
        <v>86</v>
      </c>
      <c r="AC5" s="11" t="s">
        <v>85</v>
      </c>
      <c r="AD5" s="11" t="s">
        <v>86</v>
      </c>
      <c r="AE5" s="11" t="s">
        <v>85</v>
      </c>
      <c r="AF5" s="11" t="s">
        <v>86</v>
      </c>
      <c r="AG5" s="11" t="s">
        <v>85</v>
      </c>
      <c r="AH5" s="11" t="s">
        <v>86</v>
      </c>
      <c r="AI5" s="11" t="s">
        <v>85</v>
      </c>
      <c r="AJ5" s="11" t="s">
        <v>86</v>
      </c>
      <c r="AK5" s="11" t="s">
        <v>85</v>
      </c>
      <c r="AL5" s="11" t="s">
        <v>86</v>
      </c>
      <c r="AM5" s="11" t="s">
        <v>85</v>
      </c>
      <c r="AN5" s="11" t="s">
        <v>86</v>
      </c>
      <c r="AO5" s="11" t="s">
        <v>85</v>
      </c>
      <c r="AP5" s="11" t="s">
        <v>86</v>
      </c>
      <c r="AQ5" s="11" t="s">
        <v>85</v>
      </c>
      <c r="AR5" s="11" t="s">
        <v>86</v>
      </c>
      <c r="AS5" s="11" t="s">
        <v>85</v>
      </c>
      <c r="AT5" s="11" t="s">
        <v>86</v>
      </c>
      <c r="AU5" s="11" t="s">
        <v>85</v>
      </c>
      <c r="AV5" s="11" t="s">
        <v>86</v>
      </c>
      <c r="AW5" s="11" t="s">
        <v>85</v>
      </c>
      <c r="AX5" s="11" t="s">
        <v>86</v>
      </c>
      <c r="AY5" s="11" t="s">
        <v>85</v>
      </c>
      <c r="AZ5" s="11" t="s">
        <v>86</v>
      </c>
      <c r="BA5" s="11" t="s">
        <v>85</v>
      </c>
      <c r="BB5" s="11" t="s">
        <v>86</v>
      </c>
      <c r="BC5" s="11" t="s">
        <v>85</v>
      </c>
      <c r="BD5" s="11" t="s">
        <v>86</v>
      </c>
      <c r="BE5" s="11" t="s">
        <v>85</v>
      </c>
      <c r="BF5" s="11" t="s">
        <v>86</v>
      </c>
    </row>
    <row r="6" spans="1:58" x14ac:dyDescent="0.25">
      <c r="A6" s="12" t="s">
        <v>87</v>
      </c>
      <c r="B6" s="13" t="s">
        <v>88</v>
      </c>
      <c r="C6" s="14">
        <v>0.42499999999999999</v>
      </c>
      <c r="D6" s="14">
        <v>0.42499999999999999</v>
      </c>
      <c r="E6" s="14">
        <v>0.39</v>
      </c>
      <c r="F6" s="14">
        <v>0.39</v>
      </c>
      <c r="G6" s="14">
        <v>0.5</v>
      </c>
      <c r="H6" s="14">
        <v>0.5</v>
      </c>
      <c r="I6" s="14">
        <v>0.09</v>
      </c>
      <c r="J6" s="14">
        <v>0.09</v>
      </c>
      <c r="K6" s="14">
        <v>0.56000000000000005</v>
      </c>
      <c r="L6" s="14">
        <v>0.56000000000000005</v>
      </c>
      <c r="M6" s="14">
        <v>0.09</v>
      </c>
      <c r="N6" s="14">
        <v>0.09</v>
      </c>
      <c r="O6" s="14">
        <v>0.09</v>
      </c>
      <c r="P6" s="14">
        <v>0.09</v>
      </c>
      <c r="Q6" s="14">
        <v>0.09</v>
      </c>
      <c r="R6" s="14">
        <v>0.09</v>
      </c>
      <c r="S6" s="14">
        <v>0.09</v>
      </c>
      <c r="T6" s="14">
        <v>0.09</v>
      </c>
      <c r="U6" s="14" t="s">
        <v>89</v>
      </c>
      <c r="V6" s="14" t="s">
        <v>89</v>
      </c>
      <c r="W6" s="14" t="s">
        <v>89</v>
      </c>
      <c r="X6" s="14" t="s">
        <v>89</v>
      </c>
      <c r="Y6" s="14" t="s">
        <v>89</v>
      </c>
      <c r="Z6" s="14" t="s">
        <v>89</v>
      </c>
      <c r="AA6" s="14" t="s">
        <v>89</v>
      </c>
      <c r="AB6" s="14" t="s">
        <v>89</v>
      </c>
      <c r="AC6" s="14">
        <v>0.09</v>
      </c>
      <c r="AD6" s="14">
        <v>0.09</v>
      </c>
      <c r="AE6" s="14" t="s">
        <v>89</v>
      </c>
      <c r="AF6" s="14" t="s">
        <v>89</v>
      </c>
      <c r="AG6" s="14" t="s">
        <v>89</v>
      </c>
      <c r="AH6" s="14" t="s">
        <v>89</v>
      </c>
      <c r="AI6" s="14" t="s">
        <v>89</v>
      </c>
      <c r="AJ6" s="14" t="s">
        <v>89</v>
      </c>
      <c r="AK6" s="14" t="s">
        <v>89</v>
      </c>
      <c r="AL6" s="14" t="s">
        <v>89</v>
      </c>
      <c r="AM6" s="14" t="s">
        <v>89</v>
      </c>
      <c r="AN6" s="14" t="s">
        <v>89</v>
      </c>
      <c r="AO6" s="14" t="s">
        <v>89</v>
      </c>
      <c r="AP6" s="14" t="s">
        <v>89</v>
      </c>
      <c r="AQ6" s="14" t="s">
        <v>89</v>
      </c>
      <c r="AR6" s="14" t="s">
        <v>89</v>
      </c>
      <c r="AS6" s="14" t="s">
        <v>89</v>
      </c>
      <c r="AT6" s="14" t="s">
        <v>89</v>
      </c>
      <c r="AU6" s="14">
        <v>0.09</v>
      </c>
      <c r="AV6" s="14">
        <v>0.09</v>
      </c>
      <c r="AW6" s="14" t="s">
        <v>89</v>
      </c>
      <c r="AX6" s="14" t="s">
        <v>89</v>
      </c>
      <c r="AY6" s="14" t="s">
        <v>89</v>
      </c>
      <c r="AZ6" s="14" t="s">
        <v>89</v>
      </c>
      <c r="BA6" s="14">
        <v>0.09</v>
      </c>
      <c r="BB6" s="14">
        <v>0.09</v>
      </c>
      <c r="BC6" s="14">
        <v>0.09</v>
      </c>
      <c r="BD6" s="14">
        <v>0.09</v>
      </c>
      <c r="BE6" s="14" t="s">
        <v>89</v>
      </c>
      <c r="BF6" s="14" t="s">
        <v>89</v>
      </c>
    </row>
    <row r="7" spans="1:58" x14ac:dyDescent="0.25">
      <c r="A7" s="15"/>
      <c r="B7" s="13" t="s">
        <v>90</v>
      </c>
      <c r="C7" s="14">
        <v>0.42499999999999999</v>
      </c>
      <c r="D7" s="14">
        <v>0.42499999999999999</v>
      </c>
      <c r="E7" s="14">
        <v>0.39</v>
      </c>
      <c r="F7" s="14">
        <v>0.39</v>
      </c>
      <c r="G7" s="14">
        <v>0.5</v>
      </c>
      <c r="H7" s="14">
        <v>0.5</v>
      </c>
      <c r="I7" s="14">
        <v>0.09</v>
      </c>
      <c r="J7" s="14">
        <v>0.09</v>
      </c>
      <c r="K7" s="14">
        <v>0.56000000000000005</v>
      </c>
      <c r="L7" s="14">
        <v>0.56000000000000005</v>
      </c>
      <c r="M7" s="14">
        <v>0.09</v>
      </c>
      <c r="N7" s="14">
        <v>0.09</v>
      </c>
      <c r="O7" s="14">
        <v>0.09</v>
      </c>
      <c r="P7" s="14">
        <v>0.09</v>
      </c>
      <c r="Q7" s="14">
        <v>0.09</v>
      </c>
      <c r="R7" s="14">
        <v>0.09</v>
      </c>
      <c r="S7" s="14">
        <v>0.09</v>
      </c>
      <c r="T7" s="14">
        <v>0.09</v>
      </c>
      <c r="U7" s="14" t="s">
        <v>89</v>
      </c>
      <c r="V7" s="14" t="s">
        <v>89</v>
      </c>
      <c r="W7" s="14" t="s">
        <v>89</v>
      </c>
      <c r="X7" s="14" t="s">
        <v>89</v>
      </c>
      <c r="Y7" s="14" t="s">
        <v>89</v>
      </c>
      <c r="Z7" s="14" t="s">
        <v>89</v>
      </c>
      <c r="AA7" s="14" t="s">
        <v>89</v>
      </c>
      <c r="AB7" s="14" t="s">
        <v>89</v>
      </c>
      <c r="AC7" s="14">
        <v>0.09</v>
      </c>
      <c r="AD7" s="14">
        <v>0.09</v>
      </c>
      <c r="AE7" s="14" t="s">
        <v>89</v>
      </c>
      <c r="AF7" s="14" t="s">
        <v>89</v>
      </c>
      <c r="AG7" s="14" t="s">
        <v>89</v>
      </c>
      <c r="AH7" s="14" t="s">
        <v>89</v>
      </c>
      <c r="AI7" s="14" t="s">
        <v>89</v>
      </c>
      <c r="AJ7" s="14" t="s">
        <v>89</v>
      </c>
      <c r="AK7" s="14" t="s">
        <v>89</v>
      </c>
      <c r="AL7" s="14" t="s">
        <v>89</v>
      </c>
      <c r="AM7" s="14" t="s">
        <v>89</v>
      </c>
      <c r="AN7" s="14" t="s">
        <v>89</v>
      </c>
      <c r="AO7" s="14" t="s">
        <v>89</v>
      </c>
      <c r="AP7" s="14" t="s">
        <v>89</v>
      </c>
      <c r="AQ7" s="14" t="s">
        <v>89</v>
      </c>
      <c r="AR7" s="14" t="s">
        <v>89</v>
      </c>
      <c r="AS7" s="14" t="s">
        <v>89</v>
      </c>
      <c r="AT7" s="14" t="s">
        <v>89</v>
      </c>
      <c r="AU7" s="14">
        <v>0.09</v>
      </c>
      <c r="AV7" s="14">
        <v>0.09</v>
      </c>
      <c r="AW7" s="14" t="s">
        <v>89</v>
      </c>
      <c r="AX7" s="14" t="s">
        <v>89</v>
      </c>
      <c r="AY7" s="14" t="s">
        <v>89</v>
      </c>
      <c r="AZ7" s="14" t="s">
        <v>89</v>
      </c>
      <c r="BA7" s="14">
        <v>0.09</v>
      </c>
      <c r="BB7" s="14">
        <v>0.09</v>
      </c>
      <c r="BC7" s="14">
        <v>0.09</v>
      </c>
      <c r="BD7" s="14">
        <v>0.09</v>
      </c>
      <c r="BE7" s="14" t="s">
        <v>89</v>
      </c>
      <c r="BF7" s="14" t="s">
        <v>89</v>
      </c>
    </row>
    <row r="8" spans="1:58" x14ac:dyDescent="0.25">
      <c r="A8" s="15"/>
      <c r="B8" s="13" t="s">
        <v>91</v>
      </c>
      <c r="C8" s="14">
        <v>0.42499999999999999</v>
      </c>
      <c r="D8" s="14">
        <v>0.42499999999999999</v>
      </c>
      <c r="E8" s="14">
        <v>0.39</v>
      </c>
      <c r="F8" s="14">
        <v>0.39</v>
      </c>
      <c r="G8" s="14">
        <v>0.5</v>
      </c>
      <c r="H8" s="14">
        <v>0.5</v>
      </c>
      <c r="I8" s="14">
        <v>0.09</v>
      </c>
      <c r="J8" s="14">
        <v>0.09</v>
      </c>
      <c r="K8" s="14">
        <v>0.56000000000000005</v>
      </c>
      <c r="L8" s="14">
        <v>0.56000000000000005</v>
      </c>
      <c r="M8" s="14">
        <v>0.09</v>
      </c>
      <c r="N8" s="14">
        <v>0.09</v>
      </c>
      <c r="O8" s="14">
        <v>0.09</v>
      </c>
      <c r="P8" s="14">
        <v>0.09</v>
      </c>
      <c r="Q8" s="14">
        <v>0.09</v>
      </c>
      <c r="R8" s="14">
        <v>0.09</v>
      </c>
      <c r="S8" s="14">
        <v>0.09</v>
      </c>
      <c r="T8" s="14">
        <v>0.09</v>
      </c>
      <c r="U8" s="14" t="s">
        <v>89</v>
      </c>
      <c r="V8" s="14" t="s">
        <v>89</v>
      </c>
      <c r="W8" s="14" t="s">
        <v>89</v>
      </c>
      <c r="X8" s="14" t="s">
        <v>89</v>
      </c>
      <c r="Y8" s="14" t="s">
        <v>89</v>
      </c>
      <c r="Z8" s="14" t="s">
        <v>89</v>
      </c>
      <c r="AA8" s="14" t="s">
        <v>89</v>
      </c>
      <c r="AB8" s="14" t="s">
        <v>89</v>
      </c>
      <c r="AC8" s="14">
        <v>0.09</v>
      </c>
      <c r="AD8" s="14">
        <v>0.09</v>
      </c>
      <c r="AE8" s="14" t="s">
        <v>89</v>
      </c>
      <c r="AF8" s="14" t="s">
        <v>89</v>
      </c>
      <c r="AG8" s="14" t="s">
        <v>89</v>
      </c>
      <c r="AH8" s="14" t="s">
        <v>89</v>
      </c>
      <c r="AI8" s="14" t="s">
        <v>89</v>
      </c>
      <c r="AJ8" s="14" t="s">
        <v>89</v>
      </c>
      <c r="AK8" s="14" t="s">
        <v>89</v>
      </c>
      <c r="AL8" s="14" t="s">
        <v>89</v>
      </c>
      <c r="AM8" s="14" t="s">
        <v>89</v>
      </c>
      <c r="AN8" s="14" t="s">
        <v>89</v>
      </c>
      <c r="AO8" s="14" t="s">
        <v>89</v>
      </c>
      <c r="AP8" s="14" t="s">
        <v>89</v>
      </c>
      <c r="AQ8" s="14" t="s">
        <v>89</v>
      </c>
      <c r="AR8" s="14" t="s">
        <v>89</v>
      </c>
      <c r="AS8" s="14" t="s">
        <v>89</v>
      </c>
      <c r="AT8" s="14" t="s">
        <v>89</v>
      </c>
      <c r="AU8" s="14">
        <v>0.09</v>
      </c>
      <c r="AV8" s="14">
        <v>0.09</v>
      </c>
      <c r="AW8" s="14" t="s">
        <v>89</v>
      </c>
      <c r="AX8" s="14" t="s">
        <v>89</v>
      </c>
      <c r="AY8" s="14" t="s">
        <v>89</v>
      </c>
      <c r="AZ8" s="14" t="s">
        <v>89</v>
      </c>
      <c r="BA8" s="14">
        <v>0.09</v>
      </c>
      <c r="BB8" s="14">
        <v>0.09</v>
      </c>
      <c r="BC8" s="14">
        <v>0.09</v>
      </c>
      <c r="BD8" s="14">
        <v>0.09</v>
      </c>
      <c r="BE8" s="14" t="s">
        <v>89</v>
      </c>
      <c r="BF8" s="14" t="s">
        <v>89</v>
      </c>
    </row>
    <row r="9" spans="1:58" x14ac:dyDescent="0.25">
      <c r="A9" s="15"/>
      <c r="B9" s="13" t="s">
        <v>92</v>
      </c>
      <c r="C9" s="14">
        <v>0.42499999999999999</v>
      </c>
      <c r="D9" s="14">
        <v>0.42499999999999999</v>
      </c>
      <c r="E9" s="14">
        <v>0.39</v>
      </c>
      <c r="F9" s="14">
        <v>0.39</v>
      </c>
      <c r="G9" s="14">
        <v>0.5</v>
      </c>
      <c r="H9" s="14">
        <v>0.5</v>
      </c>
      <c r="I9" s="14">
        <v>0.09</v>
      </c>
      <c r="J9" s="14">
        <v>0.09</v>
      </c>
      <c r="K9" s="14">
        <v>0.56000000000000005</v>
      </c>
      <c r="L9" s="14">
        <v>0.56000000000000005</v>
      </c>
      <c r="M9" s="14">
        <v>0.09</v>
      </c>
      <c r="N9" s="14">
        <v>0.09</v>
      </c>
      <c r="O9" s="14">
        <v>0.09</v>
      </c>
      <c r="P9" s="14">
        <v>0.09</v>
      </c>
      <c r="Q9" s="14">
        <v>0.09</v>
      </c>
      <c r="R9" s="14">
        <v>0.09</v>
      </c>
      <c r="S9" s="14">
        <v>0.09</v>
      </c>
      <c r="T9" s="14">
        <v>0.09</v>
      </c>
      <c r="U9" s="14" t="s">
        <v>89</v>
      </c>
      <c r="V9" s="14" t="s">
        <v>89</v>
      </c>
      <c r="W9" s="14" t="s">
        <v>89</v>
      </c>
      <c r="X9" s="14" t="s">
        <v>89</v>
      </c>
      <c r="Y9" s="14" t="s">
        <v>89</v>
      </c>
      <c r="Z9" s="14" t="s">
        <v>89</v>
      </c>
      <c r="AA9" s="14" t="s">
        <v>89</v>
      </c>
      <c r="AB9" s="14" t="s">
        <v>89</v>
      </c>
      <c r="AC9" s="14">
        <v>0.09</v>
      </c>
      <c r="AD9" s="14">
        <v>0.09</v>
      </c>
      <c r="AE9" s="14" t="s">
        <v>89</v>
      </c>
      <c r="AF9" s="14" t="s">
        <v>89</v>
      </c>
      <c r="AG9" s="14" t="s">
        <v>89</v>
      </c>
      <c r="AH9" s="14" t="s">
        <v>89</v>
      </c>
      <c r="AI9" s="14" t="s">
        <v>89</v>
      </c>
      <c r="AJ9" s="14" t="s">
        <v>89</v>
      </c>
      <c r="AK9" s="14" t="s">
        <v>89</v>
      </c>
      <c r="AL9" s="14" t="s">
        <v>89</v>
      </c>
      <c r="AM9" s="14" t="s">
        <v>89</v>
      </c>
      <c r="AN9" s="14" t="s">
        <v>89</v>
      </c>
      <c r="AO9" s="14" t="s">
        <v>89</v>
      </c>
      <c r="AP9" s="14" t="s">
        <v>89</v>
      </c>
      <c r="AQ9" s="14" t="s">
        <v>89</v>
      </c>
      <c r="AR9" s="14" t="s">
        <v>89</v>
      </c>
      <c r="AS9" s="14" t="s">
        <v>89</v>
      </c>
      <c r="AT9" s="14" t="s">
        <v>89</v>
      </c>
      <c r="AU9" s="14">
        <v>0.09</v>
      </c>
      <c r="AV9" s="14">
        <v>0.09</v>
      </c>
      <c r="AW9" s="14" t="s">
        <v>89</v>
      </c>
      <c r="AX9" s="14" t="s">
        <v>89</v>
      </c>
      <c r="AY9" s="14" t="s">
        <v>89</v>
      </c>
      <c r="AZ9" s="14" t="s">
        <v>89</v>
      </c>
      <c r="BA9" s="14">
        <v>0.09</v>
      </c>
      <c r="BB9" s="14">
        <v>0.09</v>
      </c>
      <c r="BC9" s="14">
        <v>0.09</v>
      </c>
      <c r="BD9" s="14">
        <v>0.09</v>
      </c>
      <c r="BE9" s="14" t="s">
        <v>89</v>
      </c>
      <c r="BF9" s="14" t="s">
        <v>89</v>
      </c>
    </row>
    <row r="10" spans="1:58" x14ac:dyDescent="0.25">
      <c r="A10" s="15"/>
      <c r="B10" s="13" t="s">
        <v>93</v>
      </c>
      <c r="C10" s="14">
        <v>0.42499999999999999</v>
      </c>
      <c r="D10" s="14">
        <v>0.42499999999999999</v>
      </c>
      <c r="E10" s="14">
        <v>0.39</v>
      </c>
      <c r="F10" s="14">
        <v>0.39</v>
      </c>
      <c r="G10" s="14">
        <v>0.5</v>
      </c>
      <c r="H10" s="14">
        <v>0.5</v>
      </c>
      <c r="I10" s="14">
        <v>0.09</v>
      </c>
      <c r="J10" s="14">
        <v>0.09</v>
      </c>
      <c r="K10" s="14">
        <v>0.56000000000000005</v>
      </c>
      <c r="L10" s="14">
        <v>0.56000000000000005</v>
      </c>
      <c r="M10" s="14">
        <v>0.09</v>
      </c>
      <c r="N10" s="14">
        <v>0.09</v>
      </c>
      <c r="O10" s="14">
        <v>0.09</v>
      </c>
      <c r="P10" s="14">
        <v>0.09</v>
      </c>
      <c r="Q10" s="14">
        <v>0.09</v>
      </c>
      <c r="R10" s="14">
        <v>0.09</v>
      </c>
      <c r="S10" s="14">
        <v>0.09</v>
      </c>
      <c r="T10" s="14">
        <v>0.09</v>
      </c>
      <c r="U10" s="14" t="s">
        <v>89</v>
      </c>
      <c r="V10" s="14" t="s">
        <v>89</v>
      </c>
      <c r="W10" s="14" t="s">
        <v>89</v>
      </c>
      <c r="X10" s="14" t="s">
        <v>89</v>
      </c>
      <c r="Y10" s="14" t="s">
        <v>89</v>
      </c>
      <c r="Z10" s="14" t="s">
        <v>89</v>
      </c>
      <c r="AA10" s="14" t="s">
        <v>89</v>
      </c>
      <c r="AB10" s="14" t="s">
        <v>89</v>
      </c>
      <c r="AC10" s="14">
        <v>0.09</v>
      </c>
      <c r="AD10" s="14">
        <v>0.09</v>
      </c>
      <c r="AE10" s="14" t="s">
        <v>89</v>
      </c>
      <c r="AF10" s="14" t="s">
        <v>89</v>
      </c>
      <c r="AG10" s="14" t="s">
        <v>89</v>
      </c>
      <c r="AH10" s="14" t="s">
        <v>89</v>
      </c>
      <c r="AI10" s="14" t="s">
        <v>89</v>
      </c>
      <c r="AJ10" s="14" t="s">
        <v>89</v>
      </c>
      <c r="AK10" s="14" t="s">
        <v>89</v>
      </c>
      <c r="AL10" s="14" t="s">
        <v>89</v>
      </c>
      <c r="AM10" s="14" t="s">
        <v>89</v>
      </c>
      <c r="AN10" s="14" t="s">
        <v>89</v>
      </c>
      <c r="AO10" s="14" t="s">
        <v>89</v>
      </c>
      <c r="AP10" s="14" t="s">
        <v>89</v>
      </c>
      <c r="AQ10" s="14" t="s">
        <v>89</v>
      </c>
      <c r="AR10" s="14" t="s">
        <v>89</v>
      </c>
      <c r="AS10" s="14" t="s">
        <v>89</v>
      </c>
      <c r="AT10" s="14" t="s">
        <v>89</v>
      </c>
      <c r="AU10" s="14">
        <v>0.09</v>
      </c>
      <c r="AV10" s="14">
        <v>0.09</v>
      </c>
      <c r="AW10" s="14" t="s">
        <v>89</v>
      </c>
      <c r="AX10" s="14" t="s">
        <v>89</v>
      </c>
      <c r="AY10" s="14" t="s">
        <v>89</v>
      </c>
      <c r="AZ10" s="14" t="s">
        <v>89</v>
      </c>
      <c r="BA10" s="14">
        <v>0.09</v>
      </c>
      <c r="BB10" s="14">
        <v>0.09</v>
      </c>
      <c r="BC10" s="14">
        <v>0.09</v>
      </c>
      <c r="BD10" s="14">
        <v>0.09</v>
      </c>
      <c r="BE10" s="14" t="s">
        <v>89</v>
      </c>
      <c r="BF10" s="14" t="s">
        <v>89</v>
      </c>
    </row>
    <row r="11" spans="1:58" x14ac:dyDescent="0.25">
      <c r="A11" s="15"/>
      <c r="B11" s="13" t="s">
        <v>94</v>
      </c>
      <c r="C11" s="14">
        <v>0.42499999999999999</v>
      </c>
      <c r="D11" s="14">
        <v>0.42499999999999999</v>
      </c>
      <c r="E11" s="14">
        <v>0.39</v>
      </c>
      <c r="F11" s="14">
        <v>0.39</v>
      </c>
      <c r="G11" s="14">
        <v>0.5</v>
      </c>
      <c r="H11" s="14">
        <v>0.5</v>
      </c>
      <c r="I11" s="14">
        <v>0.09</v>
      </c>
      <c r="J11" s="14">
        <v>0.09</v>
      </c>
      <c r="K11" s="14">
        <v>0.56000000000000005</v>
      </c>
      <c r="L11" s="14">
        <v>0.56000000000000005</v>
      </c>
      <c r="M11" s="14">
        <v>0.09</v>
      </c>
      <c r="N11" s="14">
        <v>0.09</v>
      </c>
      <c r="O11" s="14">
        <v>0.09</v>
      </c>
      <c r="P11" s="14">
        <v>0.09</v>
      </c>
      <c r="Q11" s="14">
        <v>0.09</v>
      </c>
      <c r="R11" s="14">
        <v>0.09</v>
      </c>
      <c r="S11" s="14">
        <v>0.09</v>
      </c>
      <c r="T11" s="14">
        <v>0.09</v>
      </c>
      <c r="U11" s="14" t="s">
        <v>89</v>
      </c>
      <c r="V11" s="14" t="s">
        <v>89</v>
      </c>
      <c r="W11" s="14" t="s">
        <v>89</v>
      </c>
      <c r="X11" s="14" t="s">
        <v>89</v>
      </c>
      <c r="Y11" s="14" t="s">
        <v>89</v>
      </c>
      <c r="Z11" s="14" t="s">
        <v>89</v>
      </c>
      <c r="AA11" s="14" t="s">
        <v>89</v>
      </c>
      <c r="AB11" s="14" t="s">
        <v>89</v>
      </c>
      <c r="AC11" s="14">
        <v>0.09</v>
      </c>
      <c r="AD11" s="14">
        <v>0.09</v>
      </c>
      <c r="AE11" s="14" t="s">
        <v>89</v>
      </c>
      <c r="AF11" s="14" t="s">
        <v>89</v>
      </c>
      <c r="AG11" s="14" t="s">
        <v>89</v>
      </c>
      <c r="AH11" s="14" t="s">
        <v>89</v>
      </c>
      <c r="AI11" s="14" t="s">
        <v>89</v>
      </c>
      <c r="AJ11" s="14" t="s">
        <v>89</v>
      </c>
      <c r="AK11" s="14" t="s">
        <v>89</v>
      </c>
      <c r="AL11" s="14" t="s">
        <v>89</v>
      </c>
      <c r="AM11" s="14" t="s">
        <v>89</v>
      </c>
      <c r="AN11" s="14" t="s">
        <v>89</v>
      </c>
      <c r="AO11" s="14" t="s">
        <v>89</v>
      </c>
      <c r="AP11" s="14" t="s">
        <v>89</v>
      </c>
      <c r="AQ11" s="14" t="s">
        <v>89</v>
      </c>
      <c r="AR11" s="14" t="s">
        <v>89</v>
      </c>
      <c r="AS11" s="14" t="s">
        <v>89</v>
      </c>
      <c r="AT11" s="14" t="s">
        <v>89</v>
      </c>
      <c r="AU11" s="14">
        <v>0.09</v>
      </c>
      <c r="AV11" s="14">
        <v>0.09</v>
      </c>
      <c r="AW11" s="14" t="s">
        <v>89</v>
      </c>
      <c r="AX11" s="14" t="s">
        <v>89</v>
      </c>
      <c r="AY11" s="14" t="s">
        <v>89</v>
      </c>
      <c r="AZ11" s="14" t="s">
        <v>89</v>
      </c>
      <c r="BA11" s="14">
        <v>0.09</v>
      </c>
      <c r="BB11" s="14">
        <v>0.09</v>
      </c>
      <c r="BC11" s="14">
        <v>0.09</v>
      </c>
      <c r="BD11" s="14">
        <v>0.09</v>
      </c>
      <c r="BE11" s="14" t="s">
        <v>89</v>
      </c>
      <c r="BF11" s="14" t="s">
        <v>89</v>
      </c>
    </row>
    <row r="12" spans="1:58" x14ac:dyDescent="0.25">
      <c r="A12" s="12" t="s">
        <v>95</v>
      </c>
      <c r="B12" s="13" t="s">
        <v>88</v>
      </c>
      <c r="C12" s="14">
        <v>0.42499999999999999</v>
      </c>
      <c r="D12" s="14">
        <v>0.42499999999999999</v>
      </c>
      <c r="E12" s="14">
        <v>0.39</v>
      </c>
      <c r="F12" s="14">
        <v>0.39</v>
      </c>
      <c r="G12" s="14">
        <v>0.5</v>
      </c>
      <c r="H12" s="14">
        <v>0.5</v>
      </c>
      <c r="I12" s="14">
        <v>0.09</v>
      </c>
      <c r="J12" s="14">
        <v>0.09</v>
      </c>
      <c r="K12" s="14">
        <v>0.56000000000000005</v>
      </c>
      <c r="L12" s="14">
        <v>0.56000000000000005</v>
      </c>
      <c r="M12" s="14">
        <v>0.09</v>
      </c>
      <c r="N12" s="14">
        <v>0.09</v>
      </c>
      <c r="O12" s="14">
        <v>0.09</v>
      </c>
      <c r="P12" s="14">
        <v>0.09</v>
      </c>
      <c r="Q12" s="14">
        <v>0.09</v>
      </c>
      <c r="R12" s="14">
        <v>0.09</v>
      </c>
      <c r="S12" s="14">
        <v>0.09</v>
      </c>
      <c r="T12" s="14">
        <v>0.09</v>
      </c>
      <c r="U12" s="14" t="s">
        <v>89</v>
      </c>
      <c r="V12" s="14" t="s">
        <v>89</v>
      </c>
      <c r="W12" s="14" t="s">
        <v>89</v>
      </c>
      <c r="X12" s="14" t="s">
        <v>89</v>
      </c>
      <c r="Y12" s="14" t="s">
        <v>89</v>
      </c>
      <c r="Z12" s="14" t="s">
        <v>89</v>
      </c>
      <c r="AA12" s="14" t="s">
        <v>89</v>
      </c>
      <c r="AB12" s="14" t="s">
        <v>89</v>
      </c>
      <c r="AC12" s="14">
        <v>0.09</v>
      </c>
      <c r="AD12" s="14">
        <v>0.09</v>
      </c>
      <c r="AE12" s="14" t="s">
        <v>89</v>
      </c>
      <c r="AF12" s="14" t="s">
        <v>89</v>
      </c>
      <c r="AG12" s="14" t="s">
        <v>89</v>
      </c>
      <c r="AH12" s="14" t="s">
        <v>89</v>
      </c>
      <c r="AI12" s="14" t="s">
        <v>89</v>
      </c>
      <c r="AJ12" s="14" t="s">
        <v>89</v>
      </c>
      <c r="AK12" s="14" t="s">
        <v>89</v>
      </c>
      <c r="AL12" s="14" t="s">
        <v>89</v>
      </c>
      <c r="AM12" s="14" t="s">
        <v>89</v>
      </c>
      <c r="AN12" s="14" t="s">
        <v>89</v>
      </c>
      <c r="AO12" s="14" t="s">
        <v>89</v>
      </c>
      <c r="AP12" s="14" t="s">
        <v>89</v>
      </c>
      <c r="AQ12" s="14" t="s">
        <v>89</v>
      </c>
      <c r="AR12" s="14" t="s">
        <v>89</v>
      </c>
      <c r="AS12" s="14" t="s">
        <v>89</v>
      </c>
      <c r="AT12" s="14" t="s">
        <v>89</v>
      </c>
      <c r="AU12" s="14">
        <v>0.09</v>
      </c>
      <c r="AV12" s="14">
        <v>0.09</v>
      </c>
      <c r="AW12" s="14" t="s">
        <v>89</v>
      </c>
      <c r="AX12" s="14" t="s">
        <v>89</v>
      </c>
      <c r="AY12" s="14" t="s">
        <v>89</v>
      </c>
      <c r="AZ12" s="14" t="s">
        <v>89</v>
      </c>
      <c r="BA12" s="14">
        <v>0.09</v>
      </c>
      <c r="BB12" s="14">
        <v>0.09</v>
      </c>
      <c r="BC12" s="14">
        <v>0.09</v>
      </c>
      <c r="BD12" s="14">
        <v>0.09</v>
      </c>
      <c r="BE12" s="14" t="s">
        <v>89</v>
      </c>
      <c r="BF12" s="14" t="s">
        <v>89</v>
      </c>
    </row>
    <row r="13" spans="1:58" x14ac:dyDescent="0.25">
      <c r="A13" s="15"/>
      <c r="B13" s="13" t="s">
        <v>90</v>
      </c>
      <c r="C13" s="14">
        <v>0.42499999999999999</v>
      </c>
      <c r="D13" s="14">
        <v>0.42499999999999999</v>
      </c>
      <c r="E13" s="14">
        <v>0.39</v>
      </c>
      <c r="F13" s="14">
        <v>0.39</v>
      </c>
      <c r="G13" s="14">
        <v>0.5</v>
      </c>
      <c r="H13" s="14">
        <v>0.5</v>
      </c>
      <c r="I13" s="14">
        <v>0.09</v>
      </c>
      <c r="J13" s="14">
        <v>0.09</v>
      </c>
      <c r="K13" s="14">
        <v>0.56000000000000005</v>
      </c>
      <c r="L13" s="14">
        <v>0.56000000000000005</v>
      </c>
      <c r="M13" s="14">
        <v>0.09</v>
      </c>
      <c r="N13" s="14">
        <v>0.09</v>
      </c>
      <c r="O13" s="14">
        <v>0.09</v>
      </c>
      <c r="P13" s="14">
        <v>0.09</v>
      </c>
      <c r="Q13" s="14">
        <v>0.09</v>
      </c>
      <c r="R13" s="14">
        <v>0.09</v>
      </c>
      <c r="S13" s="14">
        <v>0.09</v>
      </c>
      <c r="T13" s="14">
        <v>0.09</v>
      </c>
      <c r="U13" s="14" t="s">
        <v>89</v>
      </c>
      <c r="V13" s="14" t="s">
        <v>89</v>
      </c>
      <c r="W13" s="14" t="s">
        <v>89</v>
      </c>
      <c r="X13" s="14" t="s">
        <v>89</v>
      </c>
      <c r="Y13" s="14" t="s">
        <v>89</v>
      </c>
      <c r="Z13" s="14" t="s">
        <v>89</v>
      </c>
      <c r="AA13" s="14" t="s">
        <v>89</v>
      </c>
      <c r="AB13" s="14" t="s">
        <v>89</v>
      </c>
      <c r="AC13" s="14">
        <v>0.09</v>
      </c>
      <c r="AD13" s="14">
        <v>0.09</v>
      </c>
      <c r="AE13" s="14" t="s">
        <v>89</v>
      </c>
      <c r="AF13" s="14" t="s">
        <v>89</v>
      </c>
      <c r="AG13" s="14" t="s">
        <v>89</v>
      </c>
      <c r="AH13" s="14" t="s">
        <v>89</v>
      </c>
      <c r="AI13" s="14" t="s">
        <v>89</v>
      </c>
      <c r="AJ13" s="14" t="s">
        <v>89</v>
      </c>
      <c r="AK13" s="14" t="s">
        <v>89</v>
      </c>
      <c r="AL13" s="14" t="s">
        <v>89</v>
      </c>
      <c r="AM13" s="14" t="s">
        <v>89</v>
      </c>
      <c r="AN13" s="14" t="s">
        <v>89</v>
      </c>
      <c r="AO13" s="14" t="s">
        <v>89</v>
      </c>
      <c r="AP13" s="14" t="s">
        <v>89</v>
      </c>
      <c r="AQ13" s="14" t="s">
        <v>89</v>
      </c>
      <c r="AR13" s="14" t="s">
        <v>89</v>
      </c>
      <c r="AS13" s="14" t="s">
        <v>89</v>
      </c>
      <c r="AT13" s="14" t="s">
        <v>89</v>
      </c>
      <c r="AU13" s="14">
        <v>0.09</v>
      </c>
      <c r="AV13" s="14">
        <v>0.09</v>
      </c>
      <c r="AW13" s="14" t="s">
        <v>89</v>
      </c>
      <c r="AX13" s="14" t="s">
        <v>89</v>
      </c>
      <c r="AY13" s="14" t="s">
        <v>89</v>
      </c>
      <c r="AZ13" s="14" t="s">
        <v>89</v>
      </c>
      <c r="BA13" s="14">
        <v>0.09</v>
      </c>
      <c r="BB13" s="14">
        <v>0.09</v>
      </c>
      <c r="BC13" s="14">
        <v>0.09</v>
      </c>
      <c r="BD13" s="14">
        <v>0.09</v>
      </c>
      <c r="BE13" s="14" t="s">
        <v>89</v>
      </c>
      <c r="BF13" s="14" t="s">
        <v>89</v>
      </c>
    </row>
    <row r="14" spans="1:58" x14ac:dyDescent="0.25">
      <c r="A14" s="15"/>
      <c r="B14" s="13" t="s">
        <v>91</v>
      </c>
      <c r="C14" s="14">
        <v>0.42499999999999999</v>
      </c>
      <c r="D14" s="14">
        <v>0.42499999999999999</v>
      </c>
      <c r="E14" s="14">
        <v>0.39</v>
      </c>
      <c r="F14" s="14">
        <v>0.39</v>
      </c>
      <c r="G14" s="14">
        <v>0.5</v>
      </c>
      <c r="H14" s="14">
        <v>0.5</v>
      </c>
      <c r="I14" s="14">
        <v>0.09</v>
      </c>
      <c r="J14" s="14">
        <v>0.09</v>
      </c>
      <c r="K14" s="14">
        <v>0.56000000000000005</v>
      </c>
      <c r="L14" s="14">
        <v>0.56000000000000005</v>
      </c>
      <c r="M14" s="14">
        <v>0.09</v>
      </c>
      <c r="N14" s="14">
        <v>0.09</v>
      </c>
      <c r="O14" s="14">
        <v>0.09</v>
      </c>
      <c r="P14" s="14">
        <v>0.09</v>
      </c>
      <c r="Q14" s="14">
        <v>0.09</v>
      </c>
      <c r="R14" s="14">
        <v>0.09</v>
      </c>
      <c r="S14" s="14">
        <v>0.09</v>
      </c>
      <c r="T14" s="14">
        <v>0.09</v>
      </c>
      <c r="U14" s="14" t="s">
        <v>89</v>
      </c>
      <c r="V14" s="14" t="s">
        <v>89</v>
      </c>
      <c r="W14" s="14" t="s">
        <v>89</v>
      </c>
      <c r="X14" s="14" t="s">
        <v>89</v>
      </c>
      <c r="Y14" s="14" t="s">
        <v>89</v>
      </c>
      <c r="Z14" s="14" t="s">
        <v>89</v>
      </c>
      <c r="AA14" s="14" t="s">
        <v>89</v>
      </c>
      <c r="AB14" s="14" t="s">
        <v>89</v>
      </c>
      <c r="AC14" s="14">
        <v>0.09</v>
      </c>
      <c r="AD14" s="14">
        <v>0.09</v>
      </c>
      <c r="AE14" s="14" t="s">
        <v>89</v>
      </c>
      <c r="AF14" s="14" t="s">
        <v>89</v>
      </c>
      <c r="AG14" s="14" t="s">
        <v>89</v>
      </c>
      <c r="AH14" s="14" t="s">
        <v>89</v>
      </c>
      <c r="AI14" s="14" t="s">
        <v>89</v>
      </c>
      <c r="AJ14" s="14" t="s">
        <v>89</v>
      </c>
      <c r="AK14" s="14" t="s">
        <v>89</v>
      </c>
      <c r="AL14" s="14" t="s">
        <v>89</v>
      </c>
      <c r="AM14" s="14" t="s">
        <v>89</v>
      </c>
      <c r="AN14" s="14" t="s">
        <v>89</v>
      </c>
      <c r="AO14" s="14" t="s">
        <v>89</v>
      </c>
      <c r="AP14" s="14" t="s">
        <v>89</v>
      </c>
      <c r="AQ14" s="14" t="s">
        <v>89</v>
      </c>
      <c r="AR14" s="14" t="s">
        <v>89</v>
      </c>
      <c r="AS14" s="14" t="s">
        <v>89</v>
      </c>
      <c r="AT14" s="14" t="s">
        <v>89</v>
      </c>
      <c r="AU14" s="14">
        <v>0.09</v>
      </c>
      <c r="AV14" s="14">
        <v>0.09</v>
      </c>
      <c r="AW14" s="14" t="s">
        <v>89</v>
      </c>
      <c r="AX14" s="14" t="s">
        <v>89</v>
      </c>
      <c r="AY14" s="14" t="s">
        <v>89</v>
      </c>
      <c r="AZ14" s="14" t="s">
        <v>89</v>
      </c>
      <c r="BA14" s="14">
        <v>0.09</v>
      </c>
      <c r="BB14" s="14">
        <v>0.09</v>
      </c>
      <c r="BC14" s="14">
        <v>0.09</v>
      </c>
      <c r="BD14" s="14">
        <v>0.09</v>
      </c>
      <c r="BE14" s="14" t="s">
        <v>89</v>
      </c>
      <c r="BF14" s="14" t="s">
        <v>89</v>
      </c>
    </row>
    <row r="15" spans="1:58" x14ac:dyDescent="0.25">
      <c r="A15" s="15"/>
      <c r="B15" s="13" t="s">
        <v>92</v>
      </c>
      <c r="C15" s="14">
        <v>0.42499999999999999</v>
      </c>
      <c r="D15" s="14">
        <v>0.42499999999999999</v>
      </c>
      <c r="E15" s="14">
        <v>0.39</v>
      </c>
      <c r="F15" s="14">
        <v>0.39</v>
      </c>
      <c r="G15" s="14">
        <v>0.5</v>
      </c>
      <c r="H15" s="14">
        <v>0.5</v>
      </c>
      <c r="I15" s="14">
        <v>0.09</v>
      </c>
      <c r="J15" s="14">
        <v>0.09</v>
      </c>
      <c r="K15" s="14">
        <v>0.56000000000000005</v>
      </c>
      <c r="L15" s="14">
        <v>0.56000000000000005</v>
      </c>
      <c r="M15" s="14">
        <v>0.09</v>
      </c>
      <c r="N15" s="14">
        <v>0.09</v>
      </c>
      <c r="O15" s="14">
        <v>0.09</v>
      </c>
      <c r="P15" s="14">
        <v>0.09</v>
      </c>
      <c r="Q15" s="14">
        <v>0.09</v>
      </c>
      <c r="R15" s="14">
        <v>0.09</v>
      </c>
      <c r="S15" s="14">
        <v>0.09</v>
      </c>
      <c r="T15" s="14">
        <v>0.09</v>
      </c>
      <c r="U15" s="14" t="s">
        <v>89</v>
      </c>
      <c r="V15" s="14" t="s">
        <v>89</v>
      </c>
      <c r="W15" s="14" t="s">
        <v>89</v>
      </c>
      <c r="X15" s="14" t="s">
        <v>89</v>
      </c>
      <c r="Y15" s="14" t="s">
        <v>89</v>
      </c>
      <c r="Z15" s="14" t="s">
        <v>89</v>
      </c>
      <c r="AA15" s="14" t="s">
        <v>89</v>
      </c>
      <c r="AB15" s="14" t="s">
        <v>89</v>
      </c>
      <c r="AC15" s="14">
        <v>0.09</v>
      </c>
      <c r="AD15" s="14">
        <v>0.09</v>
      </c>
      <c r="AE15" s="14" t="s">
        <v>89</v>
      </c>
      <c r="AF15" s="14" t="s">
        <v>89</v>
      </c>
      <c r="AG15" s="14" t="s">
        <v>89</v>
      </c>
      <c r="AH15" s="14" t="s">
        <v>89</v>
      </c>
      <c r="AI15" s="14" t="s">
        <v>89</v>
      </c>
      <c r="AJ15" s="14" t="s">
        <v>89</v>
      </c>
      <c r="AK15" s="14" t="s">
        <v>89</v>
      </c>
      <c r="AL15" s="14" t="s">
        <v>89</v>
      </c>
      <c r="AM15" s="14" t="s">
        <v>89</v>
      </c>
      <c r="AN15" s="14" t="s">
        <v>89</v>
      </c>
      <c r="AO15" s="14" t="s">
        <v>89</v>
      </c>
      <c r="AP15" s="14" t="s">
        <v>89</v>
      </c>
      <c r="AQ15" s="14" t="s">
        <v>89</v>
      </c>
      <c r="AR15" s="14" t="s">
        <v>89</v>
      </c>
      <c r="AS15" s="14" t="s">
        <v>89</v>
      </c>
      <c r="AT15" s="14" t="s">
        <v>89</v>
      </c>
      <c r="AU15" s="14">
        <v>0.09</v>
      </c>
      <c r="AV15" s="14">
        <v>0.09</v>
      </c>
      <c r="AW15" s="14" t="s">
        <v>89</v>
      </c>
      <c r="AX15" s="14" t="s">
        <v>89</v>
      </c>
      <c r="AY15" s="14" t="s">
        <v>89</v>
      </c>
      <c r="AZ15" s="14" t="s">
        <v>89</v>
      </c>
      <c r="BA15" s="14">
        <v>0.09</v>
      </c>
      <c r="BB15" s="14">
        <v>0.09</v>
      </c>
      <c r="BC15" s="14">
        <v>0.09</v>
      </c>
      <c r="BD15" s="14">
        <v>0.09</v>
      </c>
      <c r="BE15" s="14" t="s">
        <v>89</v>
      </c>
      <c r="BF15" s="14" t="s">
        <v>89</v>
      </c>
    </row>
    <row r="16" spans="1:58" x14ac:dyDescent="0.25">
      <c r="A16" s="15"/>
      <c r="B16" s="13" t="s">
        <v>93</v>
      </c>
      <c r="C16" s="14">
        <v>0.42499999999999999</v>
      </c>
      <c r="D16" s="14">
        <v>0.42499999999999999</v>
      </c>
      <c r="E16" s="14">
        <v>0.39</v>
      </c>
      <c r="F16" s="14">
        <v>0.39</v>
      </c>
      <c r="G16" s="14">
        <v>0.5</v>
      </c>
      <c r="H16" s="14">
        <v>0.5</v>
      </c>
      <c r="I16" s="14">
        <v>0.09</v>
      </c>
      <c r="J16" s="14">
        <v>0.09</v>
      </c>
      <c r="K16" s="14">
        <v>0.56000000000000005</v>
      </c>
      <c r="L16" s="14">
        <v>0.56000000000000005</v>
      </c>
      <c r="M16" s="14">
        <v>0.09</v>
      </c>
      <c r="N16" s="14">
        <v>0.09</v>
      </c>
      <c r="O16" s="14">
        <v>0.09</v>
      </c>
      <c r="P16" s="14">
        <v>0.09</v>
      </c>
      <c r="Q16" s="14">
        <v>0.09</v>
      </c>
      <c r="R16" s="14">
        <v>0.09</v>
      </c>
      <c r="S16" s="14">
        <v>0.09</v>
      </c>
      <c r="T16" s="14">
        <v>0.09</v>
      </c>
      <c r="U16" s="14" t="s">
        <v>89</v>
      </c>
      <c r="V16" s="14" t="s">
        <v>89</v>
      </c>
      <c r="W16" s="14" t="s">
        <v>89</v>
      </c>
      <c r="X16" s="14" t="s">
        <v>89</v>
      </c>
      <c r="Y16" s="14" t="s">
        <v>89</v>
      </c>
      <c r="Z16" s="14" t="s">
        <v>89</v>
      </c>
      <c r="AA16" s="14" t="s">
        <v>89</v>
      </c>
      <c r="AB16" s="14" t="s">
        <v>89</v>
      </c>
      <c r="AC16" s="14">
        <v>0.09</v>
      </c>
      <c r="AD16" s="14">
        <v>0.09</v>
      </c>
      <c r="AE16" s="14" t="s">
        <v>89</v>
      </c>
      <c r="AF16" s="14" t="s">
        <v>89</v>
      </c>
      <c r="AG16" s="14" t="s">
        <v>89</v>
      </c>
      <c r="AH16" s="14" t="s">
        <v>89</v>
      </c>
      <c r="AI16" s="14" t="s">
        <v>89</v>
      </c>
      <c r="AJ16" s="14" t="s">
        <v>89</v>
      </c>
      <c r="AK16" s="14" t="s">
        <v>89</v>
      </c>
      <c r="AL16" s="14" t="s">
        <v>89</v>
      </c>
      <c r="AM16" s="14" t="s">
        <v>89</v>
      </c>
      <c r="AN16" s="14" t="s">
        <v>89</v>
      </c>
      <c r="AO16" s="14" t="s">
        <v>89</v>
      </c>
      <c r="AP16" s="14" t="s">
        <v>89</v>
      </c>
      <c r="AQ16" s="14" t="s">
        <v>89</v>
      </c>
      <c r="AR16" s="14" t="s">
        <v>89</v>
      </c>
      <c r="AS16" s="14" t="s">
        <v>89</v>
      </c>
      <c r="AT16" s="14" t="s">
        <v>89</v>
      </c>
      <c r="AU16" s="14">
        <v>0.09</v>
      </c>
      <c r="AV16" s="14">
        <v>0.09</v>
      </c>
      <c r="AW16" s="14" t="s">
        <v>89</v>
      </c>
      <c r="AX16" s="14" t="s">
        <v>89</v>
      </c>
      <c r="AY16" s="14" t="s">
        <v>89</v>
      </c>
      <c r="AZ16" s="14" t="s">
        <v>89</v>
      </c>
      <c r="BA16" s="14">
        <v>0.09</v>
      </c>
      <c r="BB16" s="14">
        <v>0.09</v>
      </c>
      <c r="BC16" s="14">
        <v>0.09</v>
      </c>
      <c r="BD16" s="14">
        <v>0.09</v>
      </c>
      <c r="BE16" s="14" t="s">
        <v>89</v>
      </c>
      <c r="BF16" s="14" t="s">
        <v>89</v>
      </c>
    </row>
    <row r="17" spans="1:58" x14ac:dyDescent="0.25">
      <c r="A17" s="15"/>
      <c r="B17" s="13" t="s">
        <v>94</v>
      </c>
      <c r="C17" s="14">
        <v>0.42499999999999999</v>
      </c>
      <c r="D17" s="14">
        <v>0.42499999999999999</v>
      </c>
      <c r="E17" s="14">
        <v>0.39</v>
      </c>
      <c r="F17" s="14">
        <v>0.39</v>
      </c>
      <c r="G17" s="14">
        <v>0.5</v>
      </c>
      <c r="H17" s="14">
        <v>0.5</v>
      </c>
      <c r="I17" s="14">
        <v>0.09</v>
      </c>
      <c r="J17" s="14">
        <v>0.09</v>
      </c>
      <c r="K17" s="14">
        <v>0.56000000000000005</v>
      </c>
      <c r="L17" s="14">
        <v>0.56000000000000005</v>
      </c>
      <c r="M17" s="14">
        <v>0.09</v>
      </c>
      <c r="N17" s="14">
        <v>0.09</v>
      </c>
      <c r="O17" s="14">
        <v>0.09</v>
      </c>
      <c r="P17" s="14">
        <v>0.09</v>
      </c>
      <c r="Q17" s="14">
        <v>0.09</v>
      </c>
      <c r="R17" s="14">
        <v>0.09</v>
      </c>
      <c r="S17" s="14">
        <v>0.09</v>
      </c>
      <c r="T17" s="14">
        <v>0.09</v>
      </c>
      <c r="U17" s="14" t="s">
        <v>89</v>
      </c>
      <c r="V17" s="14" t="s">
        <v>89</v>
      </c>
      <c r="W17" s="14" t="s">
        <v>89</v>
      </c>
      <c r="X17" s="14" t="s">
        <v>89</v>
      </c>
      <c r="Y17" s="14" t="s">
        <v>89</v>
      </c>
      <c r="Z17" s="14" t="s">
        <v>89</v>
      </c>
      <c r="AA17" s="14" t="s">
        <v>89</v>
      </c>
      <c r="AB17" s="14" t="s">
        <v>89</v>
      </c>
      <c r="AC17" s="14">
        <v>0.09</v>
      </c>
      <c r="AD17" s="14">
        <v>0.09</v>
      </c>
      <c r="AE17" s="14" t="s">
        <v>89</v>
      </c>
      <c r="AF17" s="14" t="s">
        <v>89</v>
      </c>
      <c r="AG17" s="14" t="s">
        <v>89</v>
      </c>
      <c r="AH17" s="14" t="s">
        <v>89</v>
      </c>
      <c r="AI17" s="14" t="s">
        <v>89</v>
      </c>
      <c r="AJ17" s="14" t="s">
        <v>89</v>
      </c>
      <c r="AK17" s="14" t="s">
        <v>89</v>
      </c>
      <c r="AL17" s="14" t="s">
        <v>89</v>
      </c>
      <c r="AM17" s="14" t="s">
        <v>89</v>
      </c>
      <c r="AN17" s="14" t="s">
        <v>89</v>
      </c>
      <c r="AO17" s="14" t="s">
        <v>89</v>
      </c>
      <c r="AP17" s="14" t="s">
        <v>89</v>
      </c>
      <c r="AQ17" s="14" t="s">
        <v>89</v>
      </c>
      <c r="AR17" s="14" t="s">
        <v>89</v>
      </c>
      <c r="AS17" s="14" t="s">
        <v>89</v>
      </c>
      <c r="AT17" s="14" t="s">
        <v>89</v>
      </c>
      <c r="AU17" s="14">
        <v>0.09</v>
      </c>
      <c r="AV17" s="14">
        <v>0.09</v>
      </c>
      <c r="AW17" s="14" t="s">
        <v>89</v>
      </c>
      <c r="AX17" s="14" t="s">
        <v>89</v>
      </c>
      <c r="AY17" s="14" t="s">
        <v>89</v>
      </c>
      <c r="AZ17" s="14" t="s">
        <v>89</v>
      </c>
      <c r="BA17" s="14">
        <v>0.09</v>
      </c>
      <c r="BB17" s="14">
        <v>0.09</v>
      </c>
      <c r="BC17" s="14">
        <v>0.09</v>
      </c>
      <c r="BD17" s="14">
        <v>0.09</v>
      </c>
      <c r="BE17" s="14" t="s">
        <v>89</v>
      </c>
      <c r="BF17" s="14" t="s">
        <v>89</v>
      </c>
    </row>
    <row r="18" spans="1:58" x14ac:dyDescent="0.25">
      <c r="A18" s="12" t="s">
        <v>96</v>
      </c>
      <c r="B18" s="13" t="s">
        <v>88</v>
      </c>
      <c r="C18" s="14">
        <v>0.42499999999999999</v>
      </c>
      <c r="D18" s="14">
        <v>0.42499999999999999</v>
      </c>
      <c r="E18" s="14" t="s">
        <v>89</v>
      </c>
      <c r="F18" s="14" t="s">
        <v>89</v>
      </c>
      <c r="G18" s="14" t="s">
        <v>89</v>
      </c>
      <c r="H18" s="14" t="s">
        <v>89</v>
      </c>
      <c r="I18" s="14" t="s">
        <v>89</v>
      </c>
      <c r="J18" s="14" t="s">
        <v>89</v>
      </c>
      <c r="K18" s="14" t="s">
        <v>89</v>
      </c>
      <c r="L18" s="14" t="s">
        <v>89</v>
      </c>
      <c r="M18" s="14" t="s">
        <v>89</v>
      </c>
      <c r="N18" s="14" t="s">
        <v>89</v>
      </c>
      <c r="O18" s="14" t="s">
        <v>89</v>
      </c>
      <c r="P18" s="14" t="s">
        <v>89</v>
      </c>
      <c r="Q18" s="14" t="s">
        <v>89</v>
      </c>
      <c r="R18" s="14" t="s">
        <v>89</v>
      </c>
      <c r="S18" s="14">
        <v>0.09</v>
      </c>
      <c r="T18" s="14">
        <v>0.09</v>
      </c>
      <c r="U18" s="14">
        <v>0.09</v>
      </c>
      <c r="V18" s="14">
        <v>0.09</v>
      </c>
      <c r="W18" s="14">
        <v>0.09</v>
      </c>
      <c r="X18" s="14">
        <v>0.09</v>
      </c>
      <c r="Y18" s="14" t="s">
        <v>89</v>
      </c>
      <c r="Z18" s="14" t="s">
        <v>89</v>
      </c>
      <c r="AA18" s="14">
        <v>0.09</v>
      </c>
      <c r="AB18" s="14">
        <v>0.09</v>
      </c>
      <c r="AC18" s="14" t="s">
        <v>89</v>
      </c>
      <c r="AD18" s="14" t="s">
        <v>89</v>
      </c>
      <c r="AE18" s="14">
        <v>0.09</v>
      </c>
      <c r="AF18" s="14">
        <v>0.09</v>
      </c>
      <c r="AG18" s="14" t="s">
        <v>89</v>
      </c>
      <c r="AH18" s="14" t="s">
        <v>89</v>
      </c>
      <c r="AI18" s="14">
        <v>0.09</v>
      </c>
      <c r="AJ18" s="14">
        <v>0.09</v>
      </c>
      <c r="AK18" s="14" t="s">
        <v>89</v>
      </c>
      <c r="AL18" s="14" t="s">
        <v>89</v>
      </c>
      <c r="AM18" s="14">
        <v>0.09</v>
      </c>
      <c r="AN18" s="14">
        <v>0.09</v>
      </c>
      <c r="AO18" s="14" t="s">
        <v>89</v>
      </c>
      <c r="AP18" s="14" t="s">
        <v>89</v>
      </c>
      <c r="AQ18" s="14" t="s">
        <v>89</v>
      </c>
      <c r="AR18" s="14" t="s">
        <v>89</v>
      </c>
      <c r="AS18" s="14" t="s">
        <v>89</v>
      </c>
      <c r="AT18" s="14" t="s">
        <v>89</v>
      </c>
      <c r="AU18" s="14">
        <v>0.09</v>
      </c>
      <c r="AV18" s="14">
        <v>0.09</v>
      </c>
      <c r="AW18" s="14" t="s">
        <v>89</v>
      </c>
      <c r="AX18" s="14" t="s">
        <v>89</v>
      </c>
      <c r="AY18" s="14" t="s">
        <v>89</v>
      </c>
      <c r="AZ18" s="14" t="s">
        <v>89</v>
      </c>
      <c r="BA18" s="14" t="s">
        <v>89</v>
      </c>
      <c r="BB18" s="14" t="s">
        <v>89</v>
      </c>
      <c r="BC18" s="14">
        <v>0.09</v>
      </c>
      <c r="BD18" s="14">
        <v>0.09</v>
      </c>
      <c r="BE18" s="14" t="s">
        <v>89</v>
      </c>
      <c r="BF18" s="14" t="s">
        <v>89</v>
      </c>
    </row>
    <row r="19" spans="1:58" x14ac:dyDescent="0.25">
      <c r="A19" s="15"/>
      <c r="B19" s="13" t="s">
        <v>90</v>
      </c>
      <c r="C19" s="14">
        <v>0.42499999999999999</v>
      </c>
      <c r="D19" s="14">
        <v>0.42499999999999999</v>
      </c>
      <c r="E19" s="14" t="s">
        <v>89</v>
      </c>
      <c r="F19" s="14" t="s">
        <v>89</v>
      </c>
      <c r="G19" s="14" t="s">
        <v>89</v>
      </c>
      <c r="H19" s="14" t="s">
        <v>89</v>
      </c>
      <c r="I19" s="14" t="s">
        <v>89</v>
      </c>
      <c r="J19" s="14" t="s">
        <v>89</v>
      </c>
      <c r="K19" s="14" t="s">
        <v>89</v>
      </c>
      <c r="L19" s="14" t="s">
        <v>89</v>
      </c>
      <c r="M19" s="14" t="s">
        <v>89</v>
      </c>
      <c r="N19" s="14" t="s">
        <v>89</v>
      </c>
      <c r="O19" s="14" t="s">
        <v>89</v>
      </c>
      <c r="P19" s="14" t="s">
        <v>89</v>
      </c>
      <c r="Q19" s="14" t="s">
        <v>89</v>
      </c>
      <c r="R19" s="14" t="s">
        <v>89</v>
      </c>
      <c r="S19" s="14">
        <v>0.09</v>
      </c>
      <c r="T19" s="14">
        <v>0.09</v>
      </c>
      <c r="U19" s="14">
        <v>0.09</v>
      </c>
      <c r="V19" s="14">
        <v>0.09</v>
      </c>
      <c r="W19" s="14">
        <v>0.09</v>
      </c>
      <c r="X19" s="14">
        <v>0.09</v>
      </c>
      <c r="Y19" s="14" t="s">
        <v>89</v>
      </c>
      <c r="Z19" s="14" t="s">
        <v>89</v>
      </c>
      <c r="AA19" s="14">
        <v>0.09</v>
      </c>
      <c r="AB19" s="14">
        <v>0.09</v>
      </c>
      <c r="AC19" s="14" t="s">
        <v>89</v>
      </c>
      <c r="AD19" s="14" t="s">
        <v>89</v>
      </c>
      <c r="AE19" s="14">
        <v>0.09</v>
      </c>
      <c r="AF19" s="14">
        <v>0.09</v>
      </c>
      <c r="AG19" s="14" t="s">
        <v>89</v>
      </c>
      <c r="AH19" s="14" t="s">
        <v>89</v>
      </c>
      <c r="AI19" s="14">
        <v>0.09</v>
      </c>
      <c r="AJ19" s="14">
        <v>0.09</v>
      </c>
      <c r="AK19" s="14" t="s">
        <v>89</v>
      </c>
      <c r="AL19" s="14" t="s">
        <v>89</v>
      </c>
      <c r="AM19" s="14">
        <v>0.09</v>
      </c>
      <c r="AN19" s="14">
        <v>0.09</v>
      </c>
      <c r="AO19" s="14" t="s">
        <v>89</v>
      </c>
      <c r="AP19" s="14" t="s">
        <v>89</v>
      </c>
      <c r="AQ19" s="14" t="s">
        <v>89</v>
      </c>
      <c r="AR19" s="14" t="s">
        <v>89</v>
      </c>
      <c r="AS19" s="14" t="s">
        <v>89</v>
      </c>
      <c r="AT19" s="14" t="s">
        <v>89</v>
      </c>
      <c r="AU19" s="14">
        <v>0.09</v>
      </c>
      <c r="AV19" s="14">
        <v>0.09</v>
      </c>
      <c r="AW19" s="14" t="s">
        <v>89</v>
      </c>
      <c r="AX19" s="14" t="s">
        <v>89</v>
      </c>
      <c r="AY19" s="14" t="s">
        <v>89</v>
      </c>
      <c r="AZ19" s="14" t="s">
        <v>89</v>
      </c>
      <c r="BA19" s="14" t="s">
        <v>89</v>
      </c>
      <c r="BB19" s="14" t="s">
        <v>89</v>
      </c>
      <c r="BC19" s="14">
        <v>0.09</v>
      </c>
      <c r="BD19" s="14">
        <v>0.09</v>
      </c>
      <c r="BE19" s="14" t="s">
        <v>89</v>
      </c>
      <c r="BF19" s="14" t="s">
        <v>89</v>
      </c>
    </row>
    <row r="20" spans="1:58" x14ac:dyDescent="0.25">
      <c r="A20" s="15"/>
      <c r="B20" s="13" t="s">
        <v>91</v>
      </c>
      <c r="C20" s="14">
        <v>0.42499999999999999</v>
      </c>
      <c r="D20" s="14">
        <v>0.42499999999999999</v>
      </c>
      <c r="E20" s="14" t="s">
        <v>89</v>
      </c>
      <c r="F20" s="14" t="s">
        <v>89</v>
      </c>
      <c r="G20" s="14" t="s">
        <v>89</v>
      </c>
      <c r="H20" s="14" t="s">
        <v>89</v>
      </c>
      <c r="I20" s="14" t="s">
        <v>89</v>
      </c>
      <c r="J20" s="14" t="s">
        <v>89</v>
      </c>
      <c r="K20" s="14" t="s">
        <v>89</v>
      </c>
      <c r="L20" s="14" t="s">
        <v>89</v>
      </c>
      <c r="M20" s="14" t="s">
        <v>89</v>
      </c>
      <c r="N20" s="14" t="s">
        <v>89</v>
      </c>
      <c r="O20" s="14" t="s">
        <v>89</v>
      </c>
      <c r="P20" s="14" t="s">
        <v>89</v>
      </c>
      <c r="Q20" s="14" t="s">
        <v>89</v>
      </c>
      <c r="R20" s="14" t="s">
        <v>89</v>
      </c>
      <c r="S20" s="14">
        <v>0.09</v>
      </c>
      <c r="T20" s="14">
        <v>0.09</v>
      </c>
      <c r="U20" s="14">
        <v>0.09</v>
      </c>
      <c r="V20" s="14">
        <v>0.09</v>
      </c>
      <c r="W20" s="14">
        <v>0.09</v>
      </c>
      <c r="X20" s="14">
        <v>0.09</v>
      </c>
      <c r="Y20" s="14" t="s">
        <v>89</v>
      </c>
      <c r="Z20" s="14" t="s">
        <v>89</v>
      </c>
      <c r="AA20" s="14">
        <v>0.09</v>
      </c>
      <c r="AB20" s="14">
        <v>0.09</v>
      </c>
      <c r="AC20" s="14" t="s">
        <v>89</v>
      </c>
      <c r="AD20" s="14" t="s">
        <v>89</v>
      </c>
      <c r="AE20" s="14">
        <v>0.09</v>
      </c>
      <c r="AF20" s="14">
        <v>0.09</v>
      </c>
      <c r="AG20" s="14" t="s">
        <v>89</v>
      </c>
      <c r="AH20" s="14" t="s">
        <v>89</v>
      </c>
      <c r="AI20" s="14">
        <v>0.09</v>
      </c>
      <c r="AJ20" s="14">
        <v>0.09</v>
      </c>
      <c r="AK20" s="14" t="s">
        <v>89</v>
      </c>
      <c r="AL20" s="14" t="s">
        <v>89</v>
      </c>
      <c r="AM20" s="14">
        <v>0.09</v>
      </c>
      <c r="AN20" s="14">
        <v>0.09</v>
      </c>
      <c r="AO20" s="14" t="s">
        <v>89</v>
      </c>
      <c r="AP20" s="14" t="s">
        <v>89</v>
      </c>
      <c r="AQ20" s="14" t="s">
        <v>89</v>
      </c>
      <c r="AR20" s="14" t="s">
        <v>89</v>
      </c>
      <c r="AS20" s="14" t="s">
        <v>89</v>
      </c>
      <c r="AT20" s="14" t="s">
        <v>89</v>
      </c>
      <c r="AU20" s="14">
        <v>0.09</v>
      </c>
      <c r="AV20" s="14">
        <v>0.09</v>
      </c>
      <c r="AW20" s="14" t="s">
        <v>89</v>
      </c>
      <c r="AX20" s="14" t="s">
        <v>89</v>
      </c>
      <c r="AY20" s="14" t="s">
        <v>89</v>
      </c>
      <c r="AZ20" s="14" t="s">
        <v>89</v>
      </c>
      <c r="BA20" s="14" t="s">
        <v>89</v>
      </c>
      <c r="BB20" s="14" t="s">
        <v>89</v>
      </c>
      <c r="BC20" s="14">
        <v>0.09</v>
      </c>
      <c r="BD20" s="14">
        <v>0.09</v>
      </c>
      <c r="BE20" s="14" t="s">
        <v>89</v>
      </c>
      <c r="BF20" s="14" t="s">
        <v>89</v>
      </c>
    </row>
    <row r="21" spans="1:58" x14ac:dyDescent="0.25">
      <c r="A21" s="15"/>
      <c r="B21" s="13" t="s">
        <v>92</v>
      </c>
      <c r="C21" s="14">
        <v>0.42499999999999999</v>
      </c>
      <c r="D21" s="14">
        <v>0.42499999999999999</v>
      </c>
      <c r="E21" s="14" t="s">
        <v>89</v>
      </c>
      <c r="F21" s="14" t="s">
        <v>89</v>
      </c>
      <c r="G21" s="14" t="s">
        <v>89</v>
      </c>
      <c r="H21" s="14" t="s">
        <v>89</v>
      </c>
      <c r="I21" s="14" t="s">
        <v>89</v>
      </c>
      <c r="J21" s="14" t="s">
        <v>89</v>
      </c>
      <c r="K21" s="14" t="s">
        <v>89</v>
      </c>
      <c r="L21" s="14" t="s">
        <v>89</v>
      </c>
      <c r="M21" s="14" t="s">
        <v>89</v>
      </c>
      <c r="N21" s="14" t="s">
        <v>89</v>
      </c>
      <c r="O21" s="14" t="s">
        <v>89</v>
      </c>
      <c r="P21" s="14" t="s">
        <v>89</v>
      </c>
      <c r="Q21" s="14" t="s">
        <v>89</v>
      </c>
      <c r="R21" s="14" t="s">
        <v>89</v>
      </c>
      <c r="S21" s="14">
        <v>0.09</v>
      </c>
      <c r="T21" s="14">
        <v>0.09</v>
      </c>
      <c r="U21" s="14">
        <v>0.09</v>
      </c>
      <c r="V21" s="14">
        <v>0.09</v>
      </c>
      <c r="W21" s="14">
        <v>0.09</v>
      </c>
      <c r="X21" s="14">
        <v>0.09</v>
      </c>
      <c r="Y21" s="14" t="s">
        <v>89</v>
      </c>
      <c r="Z21" s="14" t="s">
        <v>89</v>
      </c>
      <c r="AA21" s="14">
        <v>0.09</v>
      </c>
      <c r="AB21" s="14">
        <v>0.09</v>
      </c>
      <c r="AC21" s="14" t="s">
        <v>89</v>
      </c>
      <c r="AD21" s="14" t="s">
        <v>89</v>
      </c>
      <c r="AE21" s="14">
        <v>0.09</v>
      </c>
      <c r="AF21" s="14">
        <v>0.09</v>
      </c>
      <c r="AG21" s="14" t="s">
        <v>89</v>
      </c>
      <c r="AH21" s="14" t="s">
        <v>89</v>
      </c>
      <c r="AI21" s="14">
        <v>0.09</v>
      </c>
      <c r="AJ21" s="14">
        <v>0.09</v>
      </c>
      <c r="AK21" s="14" t="s">
        <v>89</v>
      </c>
      <c r="AL21" s="14" t="s">
        <v>89</v>
      </c>
      <c r="AM21" s="14">
        <v>0.09</v>
      </c>
      <c r="AN21" s="14">
        <v>0.09</v>
      </c>
      <c r="AO21" s="14" t="s">
        <v>89</v>
      </c>
      <c r="AP21" s="14" t="s">
        <v>89</v>
      </c>
      <c r="AQ21" s="14" t="s">
        <v>89</v>
      </c>
      <c r="AR21" s="14" t="s">
        <v>89</v>
      </c>
      <c r="AS21" s="14" t="s">
        <v>89</v>
      </c>
      <c r="AT21" s="14" t="s">
        <v>89</v>
      </c>
      <c r="AU21" s="14">
        <v>0.09</v>
      </c>
      <c r="AV21" s="14">
        <v>0.09</v>
      </c>
      <c r="AW21" s="14" t="s">
        <v>89</v>
      </c>
      <c r="AX21" s="14" t="s">
        <v>89</v>
      </c>
      <c r="AY21" s="14" t="s">
        <v>89</v>
      </c>
      <c r="AZ21" s="14" t="s">
        <v>89</v>
      </c>
      <c r="BA21" s="14" t="s">
        <v>89</v>
      </c>
      <c r="BB21" s="14" t="s">
        <v>89</v>
      </c>
      <c r="BC21" s="14">
        <v>0.09</v>
      </c>
      <c r="BD21" s="14">
        <v>0.09</v>
      </c>
      <c r="BE21" s="14" t="s">
        <v>89</v>
      </c>
      <c r="BF21" s="14" t="s">
        <v>89</v>
      </c>
    </row>
    <row r="22" spans="1:58" x14ac:dyDescent="0.25">
      <c r="A22" s="15"/>
      <c r="B22" s="13" t="s">
        <v>93</v>
      </c>
      <c r="C22" s="14">
        <v>0.42499999999999999</v>
      </c>
      <c r="D22" s="14">
        <v>0.42499999999999999</v>
      </c>
      <c r="E22" s="14" t="s">
        <v>89</v>
      </c>
      <c r="F22" s="14" t="s">
        <v>89</v>
      </c>
      <c r="G22" s="14" t="s">
        <v>89</v>
      </c>
      <c r="H22" s="14" t="s">
        <v>89</v>
      </c>
      <c r="I22" s="14" t="s">
        <v>89</v>
      </c>
      <c r="J22" s="14" t="s">
        <v>89</v>
      </c>
      <c r="K22" s="14" t="s">
        <v>89</v>
      </c>
      <c r="L22" s="14" t="s">
        <v>89</v>
      </c>
      <c r="M22" s="14" t="s">
        <v>89</v>
      </c>
      <c r="N22" s="14" t="s">
        <v>89</v>
      </c>
      <c r="O22" s="14" t="s">
        <v>89</v>
      </c>
      <c r="P22" s="14" t="s">
        <v>89</v>
      </c>
      <c r="Q22" s="14" t="s">
        <v>89</v>
      </c>
      <c r="R22" s="14" t="s">
        <v>89</v>
      </c>
      <c r="S22" s="14">
        <v>0.09</v>
      </c>
      <c r="T22" s="14">
        <v>0.09</v>
      </c>
      <c r="U22" s="14">
        <v>0.09</v>
      </c>
      <c r="V22" s="14">
        <v>0.09</v>
      </c>
      <c r="W22" s="14">
        <v>0.09</v>
      </c>
      <c r="X22" s="14">
        <v>0.09</v>
      </c>
      <c r="Y22" s="14" t="s">
        <v>89</v>
      </c>
      <c r="Z22" s="14" t="s">
        <v>89</v>
      </c>
      <c r="AA22" s="14">
        <v>0.09</v>
      </c>
      <c r="AB22" s="14">
        <v>0.09</v>
      </c>
      <c r="AC22" s="14" t="s">
        <v>89</v>
      </c>
      <c r="AD22" s="14" t="s">
        <v>89</v>
      </c>
      <c r="AE22" s="14">
        <v>0.09</v>
      </c>
      <c r="AF22" s="14">
        <v>0.09</v>
      </c>
      <c r="AG22" s="14" t="s">
        <v>89</v>
      </c>
      <c r="AH22" s="14" t="s">
        <v>89</v>
      </c>
      <c r="AI22" s="14">
        <v>0.09</v>
      </c>
      <c r="AJ22" s="14">
        <v>0.09</v>
      </c>
      <c r="AK22" s="14" t="s">
        <v>89</v>
      </c>
      <c r="AL22" s="14" t="s">
        <v>89</v>
      </c>
      <c r="AM22" s="14">
        <v>0.09</v>
      </c>
      <c r="AN22" s="14">
        <v>0.09</v>
      </c>
      <c r="AO22" s="14" t="s">
        <v>89</v>
      </c>
      <c r="AP22" s="14" t="s">
        <v>89</v>
      </c>
      <c r="AQ22" s="14" t="s">
        <v>89</v>
      </c>
      <c r="AR22" s="14" t="s">
        <v>89</v>
      </c>
      <c r="AS22" s="14" t="s">
        <v>89</v>
      </c>
      <c r="AT22" s="14" t="s">
        <v>89</v>
      </c>
      <c r="AU22" s="14">
        <v>0.09</v>
      </c>
      <c r="AV22" s="14">
        <v>0.09</v>
      </c>
      <c r="AW22" s="14" t="s">
        <v>89</v>
      </c>
      <c r="AX22" s="14" t="s">
        <v>89</v>
      </c>
      <c r="AY22" s="14" t="s">
        <v>89</v>
      </c>
      <c r="AZ22" s="14" t="s">
        <v>89</v>
      </c>
      <c r="BA22" s="14" t="s">
        <v>89</v>
      </c>
      <c r="BB22" s="14" t="s">
        <v>89</v>
      </c>
      <c r="BC22" s="14">
        <v>0.09</v>
      </c>
      <c r="BD22" s="14">
        <v>0.09</v>
      </c>
      <c r="BE22" s="14" t="s">
        <v>89</v>
      </c>
      <c r="BF22" s="14" t="s">
        <v>89</v>
      </c>
    </row>
    <row r="23" spans="1:58" x14ac:dyDescent="0.25">
      <c r="A23" s="16"/>
      <c r="B23" s="13" t="s">
        <v>94</v>
      </c>
      <c r="C23" s="14">
        <v>0.42499999999999999</v>
      </c>
      <c r="D23" s="14">
        <v>0.42499999999999999</v>
      </c>
      <c r="E23" s="14" t="s">
        <v>89</v>
      </c>
      <c r="F23" s="14" t="s">
        <v>89</v>
      </c>
      <c r="G23" s="14" t="s">
        <v>89</v>
      </c>
      <c r="H23" s="14" t="s">
        <v>89</v>
      </c>
      <c r="I23" s="14" t="s">
        <v>89</v>
      </c>
      <c r="J23" s="14" t="s">
        <v>89</v>
      </c>
      <c r="K23" s="14" t="s">
        <v>89</v>
      </c>
      <c r="L23" s="14" t="s">
        <v>89</v>
      </c>
      <c r="M23" s="14" t="s">
        <v>89</v>
      </c>
      <c r="N23" s="14" t="s">
        <v>89</v>
      </c>
      <c r="O23" s="14" t="s">
        <v>89</v>
      </c>
      <c r="P23" s="14" t="s">
        <v>89</v>
      </c>
      <c r="Q23" s="14" t="s">
        <v>89</v>
      </c>
      <c r="R23" s="14" t="s">
        <v>89</v>
      </c>
      <c r="S23" s="14">
        <v>0.09</v>
      </c>
      <c r="T23" s="14">
        <v>0.09</v>
      </c>
      <c r="U23" s="14">
        <v>0.09</v>
      </c>
      <c r="V23" s="14">
        <v>0.09</v>
      </c>
      <c r="W23" s="14">
        <v>0.09</v>
      </c>
      <c r="X23" s="14">
        <v>0.09</v>
      </c>
      <c r="Y23" s="14" t="s">
        <v>89</v>
      </c>
      <c r="Z23" s="14" t="s">
        <v>89</v>
      </c>
      <c r="AA23" s="14">
        <v>0.09</v>
      </c>
      <c r="AB23" s="14">
        <v>0.09</v>
      </c>
      <c r="AC23" s="14" t="s">
        <v>89</v>
      </c>
      <c r="AD23" s="14" t="s">
        <v>89</v>
      </c>
      <c r="AE23" s="14">
        <v>0.09</v>
      </c>
      <c r="AF23" s="14">
        <v>0.09</v>
      </c>
      <c r="AG23" s="14" t="s">
        <v>89</v>
      </c>
      <c r="AH23" s="14" t="s">
        <v>89</v>
      </c>
      <c r="AI23" s="14">
        <v>0.09</v>
      </c>
      <c r="AJ23" s="14">
        <v>0.09</v>
      </c>
      <c r="AK23" s="14" t="s">
        <v>89</v>
      </c>
      <c r="AL23" s="14" t="s">
        <v>89</v>
      </c>
      <c r="AM23" s="14">
        <v>0.09</v>
      </c>
      <c r="AN23" s="14">
        <v>0.09</v>
      </c>
      <c r="AO23" s="14" t="s">
        <v>89</v>
      </c>
      <c r="AP23" s="14" t="s">
        <v>89</v>
      </c>
      <c r="AQ23" s="14" t="s">
        <v>89</v>
      </c>
      <c r="AR23" s="14" t="s">
        <v>89</v>
      </c>
      <c r="AS23" s="14" t="s">
        <v>89</v>
      </c>
      <c r="AT23" s="14" t="s">
        <v>89</v>
      </c>
      <c r="AU23" s="14">
        <v>0.09</v>
      </c>
      <c r="AV23" s="14">
        <v>0.09</v>
      </c>
      <c r="AW23" s="14" t="s">
        <v>89</v>
      </c>
      <c r="AX23" s="14" t="s">
        <v>89</v>
      </c>
      <c r="AY23" s="14" t="s">
        <v>89</v>
      </c>
      <c r="AZ23" s="14" t="s">
        <v>89</v>
      </c>
      <c r="BA23" s="14" t="s">
        <v>89</v>
      </c>
      <c r="BB23" s="14" t="s">
        <v>89</v>
      </c>
      <c r="BC23" s="14">
        <v>0.09</v>
      </c>
      <c r="BD23" s="14">
        <v>0.09</v>
      </c>
      <c r="BE23" s="14" t="s">
        <v>89</v>
      </c>
      <c r="BF23" s="14" t="s">
        <v>89</v>
      </c>
    </row>
    <row r="24" spans="1:58" x14ac:dyDescent="0.25">
      <c r="A24" s="12" t="s">
        <v>97</v>
      </c>
      <c r="B24" s="13" t="s">
        <v>88</v>
      </c>
      <c r="C24" s="14">
        <v>0.42499999999999999</v>
      </c>
      <c r="D24" s="14">
        <v>0.42499999999999999</v>
      </c>
      <c r="E24" s="14">
        <v>0.39</v>
      </c>
      <c r="F24" s="14">
        <v>0.39</v>
      </c>
      <c r="G24" s="14">
        <v>0.5</v>
      </c>
      <c r="H24" s="14">
        <v>0.5</v>
      </c>
      <c r="I24" s="14">
        <v>0.09</v>
      </c>
      <c r="J24" s="14">
        <v>0.09</v>
      </c>
      <c r="K24" s="14">
        <v>0.56000000000000005</v>
      </c>
      <c r="L24" s="14">
        <v>0.56000000000000005</v>
      </c>
      <c r="M24" s="14">
        <v>0.09</v>
      </c>
      <c r="N24" s="14">
        <v>0.09</v>
      </c>
      <c r="O24" s="14">
        <v>0.09</v>
      </c>
      <c r="P24" s="14">
        <v>0.09</v>
      </c>
      <c r="Q24" s="14">
        <v>0.09</v>
      </c>
      <c r="R24" s="14">
        <v>0.09</v>
      </c>
      <c r="S24" s="14">
        <v>0.09</v>
      </c>
      <c r="T24" s="14">
        <v>0.09</v>
      </c>
      <c r="U24" s="14">
        <v>0.09</v>
      </c>
      <c r="V24" s="14">
        <v>0.09</v>
      </c>
      <c r="W24" s="14">
        <v>0.09</v>
      </c>
      <c r="X24" s="14">
        <v>0.09</v>
      </c>
      <c r="Y24" s="14" t="s">
        <v>89</v>
      </c>
      <c r="Z24" s="14" t="s">
        <v>89</v>
      </c>
      <c r="AA24" s="14" t="s">
        <v>89</v>
      </c>
      <c r="AB24" s="14" t="s">
        <v>89</v>
      </c>
      <c r="AC24" s="14">
        <v>0.09</v>
      </c>
      <c r="AD24" s="14">
        <v>0.09</v>
      </c>
      <c r="AE24" s="14" t="s">
        <v>89</v>
      </c>
      <c r="AF24" s="14" t="s">
        <v>89</v>
      </c>
      <c r="AG24" s="14" t="s">
        <v>89</v>
      </c>
      <c r="AH24" s="14" t="s">
        <v>89</v>
      </c>
      <c r="AI24" s="14" t="s">
        <v>89</v>
      </c>
      <c r="AJ24" s="14" t="s">
        <v>89</v>
      </c>
      <c r="AK24" s="14" t="s">
        <v>89</v>
      </c>
      <c r="AL24" s="14" t="s">
        <v>89</v>
      </c>
      <c r="AM24" s="14" t="s">
        <v>89</v>
      </c>
      <c r="AN24" s="14" t="s">
        <v>89</v>
      </c>
      <c r="AO24" s="14" t="s">
        <v>89</v>
      </c>
      <c r="AP24" s="14" t="s">
        <v>89</v>
      </c>
      <c r="AQ24" s="14" t="s">
        <v>89</v>
      </c>
      <c r="AR24" s="14" t="s">
        <v>89</v>
      </c>
      <c r="AS24" s="14">
        <v>0.09</v>
      </c>
      <c r="AT24" s="14">
        <v>0.09</v>
      </c>
      <c r="AU24" s="14">
        <v>0.09</v>
      </c>
      <c r="AV24" s="14">
        <v>0.09</v>
      </c>
      <c r="AW24" s="14" t="s">
        <v>89</v>
      </c>
      <c r="AX24" s="14" t="s">
        <v>89</v>
      </c>
      <c r="AY24" s="14" t="s">
        <v>89</v>
      </c>
      <c r="AZ24" s="14" t="s">
        <v>89</v>
      </c>
      <c r="BA24" s="14" t="s">
        <v>89</v>
      </c>
      <c r="BB24" s="14" t="s">
        <v>89</v>
      </c>
      <c r="BC24" s="14">
        <v>0.09</v>
      </c>
      <c r="BD24" s="14">
        <v>0.09</v>
      </c>
      <c r="BE24" s="14" t="s">
        <v>89</v>
      </c>
      <c r="BF24" s="14" t="s">
        <v>89</v>
      </c>
    </row>
    <row r="25" spans="1:58" x14ac:dyDescent="0.25">
      <c r="A25" s="15"/>
      <c r="B25" s="13" t="s">
        <v>90</v>
      </c>
      <c r="C25" s="14">
        <v>0.42499999999999999</v>
      </c>
      <c r="D25" s="14">
        <v>0.42499999999999999</v>
      </c>
      <c r="E25" s="14">
        <v>0.39</v>
      </c>
      <c r="F25" s="14">
        <v>0.39</v>
      </c>
      <c r="G25" s="14">
        <v>0.5</v>
      </c>
      <c r="H25" s="14">
        <v>0.5</v>
      </c>
      <c r="I25" s="14">
        <v>0.09</v>
      </c>
      <c r="J25" s="14">
        <v>0.09</v>
      </c>
      <c r="K25" s="14">
        <v>0.56000000000000005</v>
      </c>
      <c r="L25" s="14">
        <v>0.56000000000000005</v>
      </c>
      <c r="M25" s="14">
        <v>0.09</v>
      </c>
      <c r="N25" s="14">
        <v>0.09</v>
      </c>
      <c r="O25" s="14">
        <v>0.09</v>
      </c>
      <c r="P25" s="14">
        <v>0.09</v>
      </c>
      <c r="Q25" s="14">
        <v>0.09</v>
      </c>
      <c r="R25" s="14">
        <v>0.09</v>
      </c>
      <c r="S25" s="14">
        <v>0.09</v>
      </c>
      <c r="T25" s="14">
        <v>0.09</v>
      </c>
      <c r="U25" s="14">
        <v>0.09</v>
      </c>
      <c r="V25" s="14">
        <v>0.09</v>
      </c>
      <c r="W25" s="14">
        <v>0.09</v>
      </c>
      <c r="X25" s="14">
        <v>0.09</v>
      </c>
      <c r="Y25" s="14" t="s">
        <v>89</v>
      </c>
      <c r="Z25" s="14" t="s">
        <v>89</v>
      </c>
      <c r="AA25" s="14" t="s">
        <v>89</v>
      </c>
      <c r="AB25" s="14" t="s">
        <v>89</v>
      </c>
      <c r="AC25" s="14">
        <v>0.09</v>
      </c>
      <c r="AD25" s="14">
        <v>0.09</v>
      </c>
      <c r="AE25" s="14" t="s">
        <v>89</v>
      </c>
      <c r="AF25" s="14" t="s">
        <v>89</v>
      </c>
      <c r="AG25" s="14" t="s">
        <v>89</v>
      </c>
      <c r="AH25" s="14" t="s">
        <v>89</v>
      </c>
      <c r="AI25" s="14" t="s">
        <v>89</v>
      </c>
      <c r="AJ25" s="14" t="s">
        <v>89</v>
      </c>
      <c r="AK25" s="14" t="s">
        <v>89</v>
      </c>
      <c r="AL25" s="14" t="s">
        <v>89</v>
      </c>
      <c r="AM25" s="14" t="s">
        <v>89</v>
      </c>
      <c r="AN25" s="14" t="s">
        <v>89</v>
      </c>
      <c r="AO25" s="14" t="s">
        <v>89</v>
      </c>
      <c r="AP25" s="14" t="s">
        <v>89</v>
      </c>
      <c r="AQ25" s="14" t="s">
        <v>89</v>
      </c>
      <c r="AR25" s="14" t="s">
        <v>89</v>
      </c>
      <c r="AS25" s="14">
        <v>0.09</v>
      </c>
      <c r="AT25" s="14">
        <v>0.09</v>
      </c>
      <c r="AU25" s="14">
        <v>0.09</v>
      </c>
      <c r="AV25" s="14">
        <v>0.09</v>
      </c>
      <c r="AW25" s="14" t="s">
        <v>89</v>
      </c>
      <c r="AX25" s="14" t="s">
        <v>89</v>
      </c>
      <c r="AY25" s="14" t="s">
        <v>89</v>
      </c>
      <c r="AZ25" s="14" t="s">
        <v>89</v>
      </c>
      <c r="BA25" s="14" t="s">
        <v>89</v>
      </c>
      <c r="BB25" s="14" t="s">
        <v>89</v>
      </c>
      <c r="BC25" s="14">
        <v>0.09</v>
      </c>
      <c r="BD25" s="14">
        <v>0.09</v>
      </c>
      <c r="BE25" s="14" t="s">
        <v>89</v>
      </c>
      <c r="BF25" s="14" t="s">
        <v>89</v>
      </c>
    </row>
    <row r="26" spans="1:58" x14ac:dyDescent="0.25">
      <c r="A26" s="15"/>
      <c r="B26" s="13" t="s">
        <v>91</v>
      </c>
      <c r="C26" s="14">
        <v>0.42499999999999999</v>
      </c>
      <c r="D26" s="14">
        <v>0.42499999999999999</v>
      </c>
      <c r="E26" s="14">
        <v>0.39</v>
      </c>
      <c r="F26" s="14">
        <v>0.39</v>
      </c>
      <c r="G26" s="14">
        <v>0.5</v>
      </c>
      <c r="H26" s="14">
        <v>0.5</v>
      </c>
      <c r="I26" s="14">
        <v>0.09</v>
      </c>
      <c r="J26" s="14">
        <v>0.09</v>
      </c>
      <c r="K26" s="14">
        <v>0.56000000000000005</v>
      </c>
      <c r="L26" s="14">
        <v>0.56000000000000005</v>
      </c>
      <c r="M26" s="14">
        <v>0.09</v>
      </c>
      <c r="N26" s="14">
        <v>0.09</v>
      </c>
      <c r="O26" s="14">
        <v>0.09</v>
      </c>
      <c r="P26" s="14">
        <v>0.09</v>
      </c>
      <c r="Q26" s="14">
        <v>0.09</v>
      </c>
      <c r="R26" s="14">
        <v>0.09</v>
      </c>
      <c r="S26" s="14">
        <v>0.09</v>
      </c>
      <c r="T26" s="14">
        <v>0.09</v>
      </c>
      <c r="U26" s="14">
        <v>0.09</v>
      </c>
      <c r="V26" s="14">
        <v>0.09</v>
      </c>
      <c r="W26" s="14">
        <v>0.09</v>
      </c>
      <c r="X26" s="14">
        <v>0.09</v>
      </c>
      <c r="Y26" s="14" t="s">
        <v>89</v>
      </c>
      <c r="Z26" s="14" t="s">
        <v>89</v>
      </c>
      <c r="AA26" s="14" t="s">
        <v>89</v>
      </c>
      <c r="AB26" s="14" t="s">
        <v>89</v>
      </c>
      <c r="AC26" s="14">
        <v>0.09</v>
      </c>
      <c r="AD26" s="14">
        <v>0.09</v>
      </c>
      <c r="AE26" s="14" t="s">
        <v>89</v>
      </c>
      <c r="AF26" s="14" t="s">
        <v>89</v>
      </c>
      <c r="AG26" s="14" t="s">
        <v>89</v>
      </c>
      <c r="AH26" s="14" t="s">
        <v>89</v>
      </c>
      <c r="AI26" s="14" t="s">
        <v>89</v>
      </c>
      <c r="AJ26" s="14" t="s">
        <v>89</v>
      </c>
      <c r="AK26" s="14" t="s">
        <v>89</v>
      </c>
      <c r="AL26" s="14" t="s">
        <v>89</v>
      </c>
      <c r="AM26" s="14" t="s">
        <v>89</v>
      </c>
      <c r="AN26" s="14" t="s">
        <v>89</v>
      </c>
      <c r="AO26" s="14" t="s">
        <v>89</v>
      </c>
      <c r="AP26" s="14" t="s">
        <v>89</v>
      </c>
      <c r="AQ26" s="14" t="s">
        <v>89</v>
      </c>
      <c r="AR26" s="14" t="s">
        <v>89</v>
      </c>
      <c r="AS26" s="14">
        <v>0.09</v>
      </c>
      <c r="AT26" s="14">
        <v>0.09</v>
      </c>
      <c r="AU26" s="14">
        <v>0.09</v>
      </c>
      <c r="AV26" s="14">
        <v>0.09</v>
      </c>
      <c r="AW26" s="14" t="s">
        <v>89</v>
      </c>
      <c r="AX26" s="14" t="s">
        <v>89</v>
      </c>
      <c r="AY26" s="14" t="s">
        <v>89</v>
      </c>
      <c r="AZ26" s="14" t="s">
        <v>89</v>
      </c>
      <c r="BA26" s="14" t="s">
        <v>89</v>
      </c>
      <c r="BB26" s="14" t="s">
        <v>89</v>
      </c>
      <c r="BC26" s="14">
        <v>0.09</v>
      </c>
      <c r="BD26" s="14">
        <v>0.09</v>
      </c>
      <c r="BE26" s="14" t="s">
        <v>89</v>
      </c>
      <c r="BF26" s="14" t="s">
        <v>89</v>
      </c>
    </row>
    <row r="27" spans="1:58" x14ac:dyDescent="0.25">
      <c r="A27" s="15"/>
      <c r="B27" s="13" t="s">
        <v>92</v>
      </c>
      <c r="C27" s="14">
        <v>0.42499999999999999</v>
      </c>
      <c r="D27" s="14">
        <v>0.42499999999999999</v>
      </c>
      <c r="E27" s="14">
        <v>0.39</v>
      </c>
      <c r="F27" s="14">
        <v>0.39</v>
      </c>
      <c r="G27" s="14">
        <v>0.5</v>
      </c>
      <c r="H27" s="14">
        <v>0.5</v>
      </c>
      <c r="I27" s="14">
        <v>0.09</v>
      </c>
      <c r="J27" s="14">
        <v>0.09</v>
      </c>
      <c r="K27" s="14">
        <v>0.56000000000000005</v>
      </c>
      <c r="L27" s="14">
        <v>0.56000000000000005</v>
      </c>
      <c r="M27" s="14">
        <v>0.09</v>
      </c>
      <c r="N27" s="14">
        <v>0.09</v>
      </c>
      <c r="O27" s="14">
        <v>0.09</v>
      </c>
      <c r="P27" s="14">
        <v>0.09</v>
      </c>
      <c r="Q27" s="14">
        <v>0.09</v>
      </c>
      <c r="R27" s="14">
        <v>0.09</v>
      </c>
      <c r="S27" s="14">
        <v>0.09</v>
      </c>
      <c r="T27" s="14">
        <v>0.09</v>
      </c>
      <c r="U27" s="14">
        <v>0.09</v>
      </c>
      <c r="V27" s="14">
        <v>0.09</v>
      </c>
      <c r="W27" s="14">
        <v>0.09</v>
      </c>
      <c r="X27" s="14">
        <v>0.09</v>
      </c>
      <c r="Y27" s="14" t="s">
        <v>89</v>
      </c>
      <c r="Z27" s="14" t="s">
        <v>89</v>
      </c>
      <c r="AA27" s="14" t="s">
        <v>89</v>
      </c>
      <c r="AB27" s="14" t="s">
        <v>89</v>
      </c>
      <c r="AC27" s="14">
        <v>0.09</v>
      </c>
      <c r="AD27" s="14">
        <v>0.09</v>
      </c>
      <c r="AE27" s="14" t="s">
        <v>89</v>
      </c>
      <c r="AF27" s="14" t="s">
        <v>89</v>
      </c>
      <c r="AG27" s="14" t="s">
        <v>89</v>
      </c>
      <c r="AH27" s="14" t="s">
        <v>89</v>
      </c>
      <c r="AI27" s="14" t="s">
        <v>89</v>
      </c>
      <c r="AJ27" s="14" t="s">
        <v>89</v>
      </c>
      <c r="AK27" s="14" t="s">
        <v>89</v>
      </c>
      <c r="AL27" s="14" t="s">
        <v>89</v>
      </c>
      <c r="AM27" s="14" t="s">
        <v>89</v>
      </c>
      <c r="AN27" s="14" t="s">
        <v>89</v>
      </c>
      <c r="AO27" s="14" t="s">
        <v>89</v>
      </c>
      <c r="AP27" s="14" t="s">
        <v>89</v>
      </c>
      <c r="AQ27" s="14" t="s">
        <v>89</v>
      </c>
      <c r="AR27" s="14" t="s">
        <v>89</v>
      </c>
      <c r="AS27" s="14">
        <v>0.09</v>
      </c>
      <c r="AT27" s="14">
        <v>0.09</v>
      </c>
      <c r="AU27" s="14">
        <v>0.09</v>
      </c>
      <c r="AV27" s="14">
        <v>0.09</v>
      </c>
      <c r="AW27" s="14" t="s">
        <v>89</v>
      </c>
      <c r="AX27" s="14" t="s">
        <v>89</v>
      </c>
      <c r="AY27" s="14" t="s">
        <v>89</v>
      </c>
      <c r="AZ27" s="14" t="s">
        <v>89</v>
      </c>
      <c r="BA27" s="14" t="s">
        <v>89</v>
      </c>
      <c r="BB27" s="14" t="s">
        <v>89</v>
      </c>
      <c r="BC27" s="14">
        <v>0.09</v>
      </c>
      <c r="BD27" s="14">
        <v>0.09</v>
      </c>
      <c r="BE27" s="14" t="s">
        <v>89</v>
      </c>
      <c r="BF27" s="14" t="s">
        <v>89</v>
      </c>
    </row>
    <row r="28" spans="1:58" x14ac:dyDescent="0.25">
      <c r="A28" s="15"/>
      <c r="B28" s="13" t="s">
        <v>93</v>
      </c>
      <c r="C28" s="14">
        <v>0.42499999999999999</v>
      </c>
      <c r="D28" s="14">
        <v>0.42499999999999999</v>
      </c>
      <c r="E28" s="14">
        <v>0.39</v>
      </c>
      <c r="F28" s="14">
        <v>0.39</v>
      </c>
      <c r="G28" s="14">
        <v>0.5</v>
      </c>
      <c r="H28" s="14">
        <v>0.5</v>
      </c>
      <c r="I28" s="14">
        <v>0.09</v>
      </c>
      <c r="J28" s="14">
        <v>0.09</v>
      </c>
      <c r="K28" s="14">
        <v>0.56000000000000005</v>
      </c>
      <c r="L28" s="14">
        <v>0.56000000000000005</v>
      </c>
      <c r="M28" s="14">
        <v>0.09</v>
      </c>
      <c r="N28" s="14">
        <v>0.09</v>
      </c>
      <c r="O28" s="14">
        <v>0.09</v>
      </c>
      <c r="P28" s="14">
        <v>0.09</v>
      </c>
      <c r="Q28" s="14">
        <v>0.09</v>
      </c>
      <c r="R28" s="14">
        <v>0.09</v>
      </c>
      <c r="S28" s="14">
        <v>0.09</v>
      </c>
      <c r="T28" s="14">
        <v>0.09</v>
      </c>
      <c r="U28" s="14">
        <v>0.09</v>
      </c>
      <c r="V28" s="14">
        <v>0.09</v>
      </c>
      <c r="W28" s="14">
        <v>0.09</v>
      </c>
      <c r="X28" s="14">
        <v>0.09</v>
      </c>
      <c r="Y28" s="14" t="s">
        <v>89</v>
      </c>
      <c r="Z28" s="14" t="s">
        <v>89</v>
      </c>
      <c r="AA28" s="14" t="s">
        <v>89</v>
      </c>
      <c r="AB28" s="14" t="s">
        <v>89</v>
      </c>
      <c r="AC28" s="14">
        <v>0.09</v>
      </c>
      <c r="AD28" s="14">
        <v>0.09</v>
      </c>
      <c r="AE28" s="14" t="s">
        <v>89</v>
      </c>
      <c r="AF28" s="14" t="s">
        <v>89</v>
      </c>
      <c r="AG28" s="14" t="s">
        <v>89</v>
      </c>
      <c r="AH28" s="14" t="s">
        <v>89</v>
      </c>
      <c r="AI28" s="14" t="s">
        <v>89</v>
      </c>
      <c r="AJ28" s="14" t="s">
        <v>89</v>
      </c>
      <c r="AK28" s="14" t="s">
        <v>89</v>
      </c>
      <c r="AL28" s="14" t="s">
        <v>89</v>
      </c>
      <c r="AM28" s="14" t="s">
        <v>89</v>
      </c>
      <c r="AN28" s="14" t="s">
        <v>89</v>
      </c>
      <c r="AO28" s="14" t="s">
        <v>89</v>
      </c>
      <c r="AP28" s="14" t="s">
        <v>89</v>
      </c>
      <c r="AQ28" s="14" t="s">
        <v>89</v>
      </c>
      <c r="AR28" s="14" t="s">
        <v>89</v>
      </c>
      <c r="AS28" s="14">
        <v>0.09</v>
      </c>
      <c r="AT28" s="14">
        <v>0.09</v>
      </c>
      <c r="AU28" s="14">
        <v>0.09</v>
      </c>
      <c r="AV28" s="14">
        <v>0.09</v>
      </c>
      <c r="AW28" s="14" t="s">
        <v>89</v>
      </c>
      <c r="AX28" s="14" t="s">
        <v>89</v>
      </c>
      <c r="AY28" s="14" t="s">
        <v>89</v>
      </c>
      <c r="AZ28" s="14" t="s">
        <v>89</v>
      </c>
      <c r="BA28" s="14" t="s">
        <v>89</v>
      </c>
      <c r="BB28" s="14" t="s">
        <v>89</v>
      </c>
      <c r="BC28" s="14">
        <v>0.09</v>
      </c>
      <c r="BD28" s="14">
        <v>0.09</v>
      </c>
      <c r="BE28" s="14" t="s">
        <v>89</v>
      </c>
      <c r="BF28" s="14" t="s">
        <v>89</v>
      </c>
    </row>
    <row r="29" spans="1:58" x14ac:dyDescent="0.25">
      <c r="A29" s="16"/>
      <c r="B29" s="13" t="s">
        <v>94</v>
      </c>
      <c r="C29" s="14">
        <v>0.42499999999999999</v>
      </c>
      <c r="D29" s="14">
        <v>0.42499999999999999</v>
      </c>
      <c r="E29" s="14">
        <v>0.39</v>
      </c>
      <c r="F29" s="14">
        <v>0.39</v>
      </c>
      <c r="G29" s="14">
        <v>0.5</v>
      </c>
      <c r="H29" s="14">
        <v>0.5</v>
      </c>
      <c r="I29" s="14">
        <v>0.09</v>
      </c>
      <c r="J29" s="14">
        <v>0.09</v>
      </c>
      <c r="K29" s="14">
        <v>0.56000000000000005</v>
      </c>
      <c r="L29" s="14">
        <v>0.56000000000000005</v>
      </c>
      <c r="M29" s="14">
        <v>0.09</v>
      </c>
      <c r="N29" s="14">
        <v>0.09</v>
      </c>
      <c r="O29" s="14">
        <v>0.09</v>
      </c>
      <c r="P29" s="14">
        <v>0.09</v>
      </c>
      <c r="Q29" s="14">
        <v>0.09</v>
      </c>
      <c r="R29" s="14">
        <v>0.09</v>
      </c>
      <c r="S29" s="14">
        <v>0.09</v>
      </c>
      <c r="T29" s="14">
        <v>0.09</v>
      </c>
      <c r="U29" s="14">
        <v>0.09</v>
      </c>
      <c r="V29" s="14">
        <v>0.09</v>
      </c>
      <c r="W29" s="14">
        <v>0.09</v>
      </c>
      <c r="X29" s="14">
        <v>0.09</v>
      </c>
      <c r="Y29" s="14" t="s">
        <v>89</v>
      </c>
      <c r="Z29" s="14" t="s">
        <v>89</v>
      </c>
      <c r="AA29" s="14" t="s">
        <v>89</v>
      </c>
      <c r="AB29" s="14" t="s">
        <v>89</v>
      </c>
      <c r="AC29" s="14">
        <v>0.09</v>
      </c>
      <c r="AD29" s="14">
        <v>0.09</v>
      </c>
      <c r="AE29" s="14" t="s">
        <v>89</v>
      </c>
      <c r="AF29" s="14" t="s">
        <v>89</v>
      </c>
      <c r="AG29" s="14" t="s">
        <v>89</v>
      </c>
      <c r="AH29" s="14" t="s">
        <v>89</v>
      </c>
      <c r="AI29" s="14" t="s">
        <v>89</v>
      </c>
      <c r="AJ29" s="14" t="s">
        <v>89</v>
      </c>
      <c r="AK29" s="14" t="s">
        <v>89</v>
      </c>
      <c r="AL29" s="14" t="s">
        <v>89</v>
      </c>
      <c r="AM29" s="14" t="s">
        <v>89</v>
      </c>
      <c r="AN29" s="14" t="s">
        <v>89</v>
      </c>
      <c r="AO29" s="14" t="s">
        <v>89</v>
      </c>
      <c r="AP29" s="14" t="s">
        <v>89</v>
      </c>
      <c r="AQ29" s="14" t="s">
        <v>89</v>
      </c>
      <c r="AR29" s="14" t="s">
        <v>89</v>
      </c>
      <c r="AS29" s="14">
        <v>0.09</v>
      </c>
      <c r="AT29" s="14">
        <v>0.09</v>
      </c>
      <c r="AU29" s="14">
        <v>0.09</v>
      </c>
      <c r="AV29" s="14">
        <v>0.09</v>
      </c>
      <c r="AW29" s="14" t="s">
        <v>89</v>
      </c>
      <c r="AX29" s="14" t="s">
        <v>89</v>
      </c>
      <c r="AY29" s="14" t="s">
        <v>89</v>
      </c>
      <c r="AZ29" s="14" t="s">
        <v>89</v>
      </c>
      <c r="BA29" s="14" t="s">
        <v>89</v>
      </c>
      <c r="BB29" s="14" t="s">
        <v>89</v>
      </c>
      <c r="BC29" s="14">
        <v>0.09</v>
      </c>
      <c r="BD29" s="14">
        <v>0.09</v>
      </c>
      <c r="BE29" s="14" t="s">
        <v>89</v>
      </c>
      <c r="BF29" s="14" t="s">
        <v>89</v>
      </c>
    </row>
    <row r="30" spans="1:58" x14ac:dyDescent="0.25">
      <c r="A30" s="12" t="s">
        <v>98</v>
      </c>
      <c r="B30" s="13" t="s">
        <v>88</v>
      </c>
      <c r="C30" s="14">
        <v>0.42499999999999999</v>
      </c>
      <c r="D30" s="14">
        <v>0.42499999999999999</v>
      </c>
      <c r="E30" s="14">
        <v>0.39</v>
      </c>
      <c r="F30" s="14">
        <v>0.39</v>
      </c>
      <c r="G30" s="14">
        <v>0.5</v>
      </c>
      <c r="H30" s="14">
        <v>0.5</v>
      </c>
      <c r="I30" s="14">
        <v>0.09</v>
      </c>
      <c r="J30" s="14">
        <v>0.09</v>
      </c>
      <c r="K30" s="14">
        <v>0.02</v>
      </c>
      <c r="L30" s="14">
        <v>0.02</v>
      </c>
      <c r="M30" s="14">
        <v>0.09</v>
      </c>
      <c r="N30" s="14">
        <v>0.09</v>
      </c>
      <c r="O30" s="14">
        <v>0.09</v>
      </c>
      <c r="P30" s="14">
        <v>0.09</v>
      </c>
      <c r="Q30" s="14">
        <v>0.09</v>
      </c>
      <c r="R30" s="14">
        <v>0.09</v>
      </c>
      <c r="S30" s="14">
        <v>0.09</v>
      </c>
      <c r="T30" s="14">
        <v>0.09</v>
      </c>
      <c r="U30" s="14">
        <v>0.09</v>
      </c>
      <c r="V30" s="14">
        <v>0.09</v>
      </c>
      <c r="W30" s="14">
        <v>0.09</v>
      </c>
      <c r="X30" s="14">
        <v>0.09</v>
      </c>
      <c r="Y30" s="14">
        <v>0.09</v>
      </c>
      <c r="Z30" s="14">
        <v>0.09</v>
      </c>
      <c r="AA30" s="14">
        <v>0.09</v>
      </c>
      <c r="AB30" s="14">
        <v>0.09</v>
      </c>
      <c r="AC30" s="14">
        <v>0.09</v>
      </c>
      <c r="AD30" s="14">
        <v>0.09</v>
      </c>
      <c r="AE30" s="14">
        <v>0.09</v>
      </c>
      <c r="AF30" s="14">
        <v>0.09</v>
      </c>
      <c r="AG30" s="14" t="s">
        <v>89</v>
      </c>
      <c r="AH30" s="14" t="s">
        <v>89</v>
      </c>
      <c r="AI30" s="14">
        <v>0.09</v>
      </c>
      <c r="AJ30" s="14">
        <v>0.09</v>
      </c>
      <c r="AK30" s="14" t="s">
        <v>89</v>
      </c>
      <c r="AL30" s="14" t="s">
        <v>89</v>
      </c>
      <c r="AM30" s="14">
        <v>0.09</v>
      </c>
      <c r="AN30" s="14">
        <v>0.09</v>
      </c>
      <c r="AO30" s="14" t="s">
        <v>89</v>
      </c>
      <c r="AP30" s="14" t="s">
        <v>89</v>
      </c>
      <c r="AQ30" s="14" t="s">
        <v>89</v>
      </c>
      <c r="AR30" s="14" t="s">
        <v>89</v>
      </c>
      <c r="AS30" s="14">
        <v>0.09</v>
      </c>
      <c r="AT30" s="14">
        <v>0.09</v>
      </c>
      <c r="AU30" s="14">
        <v>0.09</v>
      </c>
      <c r="AV30" s="14">
        <v>0.09</v>
      </c>
      <c r="AW30" s="14" t="s">
        <v>89</v>
      </c>
      <c r="AX30" s="14" t="s">
        <v>89</v>
      </c>
      <c r="AY30" s="14" t="s">
        <v>89</v>
      </c>
      <c r="AZ30" s="14" t="s">
        <v>89</v>
      </c>
      <c r="BA30" s="14">
        <v>0.09</v>
      </c>
      <c r="BB30" s="14">
        <v>0.09</v>
      </c>
      <c r="BC30" s="14">
        <v>0.09</v>
      </c>
      <c r="BD30" s="14">
        <v>0.09</v>
      </c>
      <c r="BE30" s="14" t="s">
        <v>89</v>
      </c>
      <c r="BF30" s="14" t="s">
        <v>89</v>
      </c>
    </row>
    <row r="31" spans="1:58" x14ac:dyDescent="0.25">
      <c r="A31" s="15"/>
      <c r="B31" s="13" t="s">
        <v>90</v>
      </c>
      <c r="C31" s="14">
        <v>0.42499999999999999</v>
      </c>
      <c r="D31" s="14">
        <v>0.42499999999999999</v>
      </c>
      <c r="E31" s="14">
        <v>0.39</v>
      </c>
      <c r="F31" s="14">
        <v>0.39</v>
      </c>
      <c r="G31" s="14">
        <v>0.5</v>
      </c>
      <c r="H31" s="14">
        <v>0.5</v>
      </c>
      <c r="I31" s="14">
        <v>0.09</v>
      </c>
      <c r="J31" s="14">
        <v>0.09</v>
      </c>
      <c r="K31" s="14">
        <v>0.02</v>
      </c>
      <c r="L31" s="14">
        <v>0.02</v>
      </c>
      <c r="M31" s="14">
        <v>0.09</v>
      </c>
      <c r="N31" s="14">
        <v>0.09</v>
      </c>
      <c r="O31" s="14">
        <v>0.09</v>
      </c>
      <c r="P31" s="14">
        <v>0.09</v>
      </c>
      <c r="Q31" s="14">
        <v>0.09</v>
      </c>
      <c r="R31" s="14">
        <v>0.09</v>
      </c>
      <c r="S31" s="14">
        <v>0.09</v>
      </c>
      <c r="T31" s="14">
        <v>0.09</v>
      </c>
      <c r="U31" s="14">
        <v>0.09</v>
      </c>
      <c r="V31" s="14">
        <v>0.09</v>
      </c>
      <c r="W31" s="14">
        <v>0.09</v>
      </c>
      <c r="X31" s="14">
        <v>0.09</v>
      </c>
      <c r="Y31" s="14">
        <v>0.09</v>
      </c>
      <c r="Z31" s="14">
        <v>0.09</v>
      </c>
      <c r="AA31" s="14">
        <v>0.09</v>
      </c>
      <c r="AB31" s="14">
        <v>0.09</v>
      </c>
      <c r="AC31" s="14">
        <v>0.09</v>
      </c>
      <c r="AD31" s="14">
        <v>0.09</v>
      </c>
      <c r="AE31" s="14">
        <v>0.09</v>
      </c>
      <c r="AF31" s="14">
        <v>0.09</v>
      </c>
      <c r="AG31" s="14" t="s">
        <v>89</v>
      </c>
      <c r="AH31" s="14" t="s">
        <v>89</v>
      </c>
      <c r="AI31" s="14">
        <v>0.09</v>
      </c>
      <c r="AJ31" s="14">
        <v>0.09</v>
      </c>
      <c r="AK31" s="14" t="s">
        <v>89</v>
      </c>
      <c r="AL31" s="14" t="s">
        <v>89</v>
      </c>
      <c r="AM31" s="14">
        <v>0.09</v>
      </c>
      <c r="AN31" s="14">
        <v>0.09</v>
      </c>
      <c r="AO31" s="14" t="s">
        <v>89</v>
      </c>
      <c r="AP31" s="14" t="s">
        <v>89</v>
      </c>
      <c r="AQ31" s="14" t="s">
        <v>89</v>
      </c>
      <c r="AR31" s="14" t="s">
        <v>89</v>
      </c>
      <c r="AS31" s="14" t="s">
        <v>89</v>
      </c>
      <c r="AT31" s="14" t="s">
        <v>89</v>
      </c>
      <c r="AU31" s="14">
        <v>0.09</v>
      </c>
      <c r="AV31" s="14">
        <v>0.09</v>
      </c>
      <c r="AW31" s="14" t="s">
        <v>89</v>
      </c>
      <c r="AX31" s="14" t="s">
        <v>89</v>
      </c>
      <c r="AY31" s="14" t="s">
        <v>89</v>
      </c>
      <c r="AZ31" s="14" t="s">
        <v>89</v>
      </c>
      <c r="BA31" s="14">
        <v>0.09</v>
      </c>
      <c r="BB31" s="14">
        <v>0.09</v>
      </c>
      <c r="BC31" s="14">
        <v>0.09</v>
      </c>
      <c r="BD31" s="14">
        <v>0.09</v>
      </c>
      <c r="BE31" s="14" t="s">
        <v>89</v>
      </c>
      <c r="BF31" s="14" t="s">
        <v>89</v>
      </c>
    </row>
    <row r="32" spans="1:58" x14ac:dyDescent="0.25">
      <c r="A32" s="15"/>
      <c r="B32" s="13" t="s">
        <v>91</v>
      </c>
      <c r="C32" s="14">
        <v>0.42499999999999999</v>
      </c>
      <c r="D32" s="14">
        <v>0.42499999999999999</v>
      </c>
      <c r="E32" s="14">
        <v>0.39</v>
      </c>
      <c r="F32" s="14">
        <v>0.39</v>
      </c>
      <c r="G32" s="14">
        <v>0.5</v>
      </c>
      <c r="H32" s="14">
        <v>0.5</v>
      </c>
      <c r="I32" s="14">
        <v>0.09</v>
      </c>
      <c r="J32" s="14">
        <v>0.09</v>
      </c>
      <c r="K32" s="14">
        <v>0.02</v>
      </c>
      <c r="L32" s="14">
        <v>0.02</v>
      </c>
      <c r="M32" s="14">
        <v>0.09</v>
      </c>
      <c r="N32" s="14">
        <v>0.09</v>
      </c>
      <c r="O32" s="14">
        <v>0.09</v>
      </c>
      <c r="P32" s="14">
        <v>0.09</v>
      </c>
      <c r="Q32" s="14">
        <v>0.09</v>
      </c>
      <c r="R32" s="14">
        <v>0.09</v>
      </c>
      <c r="S32" s="14">
        <v>0.09</v>
      </c>
      <c r="T32" s="14">
        <v>0.09</v>
      </c>
      <c r="U32" s="14">
        <v>0.09</v>
      </c>
      <c r="V32" s="14">
        <v>0.09</v>
      </c>
      <c r="W32" s="14">
        <v>0.09</v>
      </c>
      <c r="X32" s="14">
        <v>0.09</v>
      </c>
      <c r="Y32" s="14">
        <v>0.09</v>
      </c>
      <c r="Z32" s="14">
        <v>0.09</v>
      </c>
      <c r="AA32" s="14">
        <v>0.09</v>
      </c>
      <c r="AB32" s="14">
        <v>0.09</v>
      </c>
      <c r="AC32" s="14">
        <v>0.09</v>
      </c>
      <c r="AD32" s="14">
        <v>0.09</v>
      </c>
      <c r="AE32" s="14">
        <v>0.09</v>
      </c>
      <c r="AF32" s="14">
        <v>0.09</v>
      </c>
      <c r="AG32" s="14" t="s">
        <v>89</v>
      </c>
      <c r="AH32" s="14" t="s">
        <v>89</v>
      </c>
      <c r="AI32" s="14">
        <v>0.09</v>
      </c>
      <c r="AJ32" s="14">
        <v>0.09</v>
      </c>
      <c r="AK32" s="14" t="s">
        <v>89</v>
      </c>
      <c r="AL32" s="14" t="s">
        <v>89</v>
      </c>
      <c r="AM32" s="14">
        <v>0.09</v>
      </c>
      <c r="AN32" s="14">
        <v>0.09</v>
      </c>
      <c r="AO32" s="14" t="s">
        <v>89</v>
      </c>
      <c r="AP32" s="14" t="s">
        <v>89</v>
      </c>
      <c r="AQ32" s="14" t="s">
        <v>89</v>
      </c>
      <c r="AR32" s="14" t="s">
        <v>89</v>
      </c>
      <c r="AS32" s="14" t="s">
        <v>89</v>
      </c>
      <c r="AT32" s="14" t="s">
        <v>89</v>
      </c>
      <c r="AU32" s="14">
        <v>0.09</v>
      </c>
      <c r="AV32" s="14">
        <v>0.09</v>
      </c>
      <c r="AW32" s="14" t="s">
        <v>89</v>
      </c>
      <c r="AX32" s="14" t="s">
        <v>89</v>
      </c>
      <c r="AY32" s="14" t="s">
        <v>89</v>
      </c>
      <c r="AZ32" s="14" t="s">
        <v>89</v>
      </c>
      <c r="BA32" s="14">
        <v>0.09</v>
      </c>
      <c r="BB32" s="14">
        <v>0.09</v>
      </c>
      <c r="BC32" s="14">
        <v>0.09</v>
      </c>
      <c r="BD32" s="14">
        <v>0.09</v>
      </c>
      <c r="BE32" s="14" t="s">
        <v>89</v>
      </c>
      <c r="BF32" s="14" t="s">
        <v>89</v>
      </c>
    </row>
    <row r="33" spans="1:58" x14ac:dyDescent="0.25">
      <c r="A33" s="15"/>
      <c r="B33" s="13" t="s">
        <v>92</v>
      </c>
      <c r="C33" s="14">
        <v>0.42499999999999999</v>
      </c>
      <c r="D33" s="14">
        <v>0.42499999999999999</v>
      </c>
      <c r="E33" s="14">
        <v>0.39</v>
      </c>
      <c r="F33" s="14">
        <v>0.39</v>
      </c>
      <c r="G33" s="14">
        <v>0.5</v>
      </c>
      <c r="H33" s="14">
        <v>0.5</v>
      </c>
      <c r="I33" s="14">
        <v>0.09</v>
      </c>
      <c r="J33" s="14">
        <v>0.09</v>
      </c>
      <c r="K33" s="14">
        <v>0.02</v>
      </c>
      <c r="L33" s="14">
        <v>0.02</v>
      </c>
      <c r="M33" s="14">
        <v>0.09</v>
      </c>
      <c r="N33" s="14">
        <v>0.09</v>
      </c>
      <c r="O33" s="14">
        <v>0.09</v>
      </c>
      <c r="P33" s="14">
        <v>0.09</v>
      </c>
      <c r="Q33" s="14">
        <v>0.09</v>
      </c>
      <c r="R33" s="14">
        <v>0.09</v>
      </c>
      <c r="S33" s="14">
        <v>0.09</v>
      </c>
      <c r="T33" s="14">
        <v>0.09</v>
      </c>
      <c r="U33" s="14">
        <v>0.09</v>
      </c>
      <c r="V33" s="14">
        <v>0.09</v>
      </c>
      <c r="W33" s="14">
        <v>0.09</v>
      </c>
      <c r="X33" s="14">
        <v>0.09</v>
      </c>
      <c r="Y33" s="14">
        <v>0.09</v>
      </c>
      <c r="Z33" s="14">
        <v>0.09</v>
      </c>
      <c r="AA33" s="14">
        <v>0.09</v>
      </c>
      <c r="AB33" s="14">
        <v>0.09</v>
      </c>
      <c r="AC33" s="14">
        <v>0.09</v>
      </c>
      <c r="AD33" s="14">
        <v>0.09</v>
      </c>
      <c r="AE33" s="14">
        <v>0.09</v>
      </c>
      <c r="AF33" s="14">
        <v>0.09</v>
      </c>
      <c r="AG33" s="14" t="s">
        <v>89</v>
      </c>
      <c r="AH33" s="14" t="s">
        <v>89</v>
      </c>
      <c r="AI33" s="14">
        <v>0.09</v>
      </c>
      <c r="AJ33" s="14">
        <v>0.09</v>
      </c>
      <c r="AK33" s="14" t="s">
        <v>89</v>
      </c>
      <c r="AL33" s="14" t="s">
        <v>89</v>
      </c>
      <c r="AM33" s="14">
        <v>0.09</v>
      </c>
      <c r="AN33" s="14">
        <v>0.09</v>
      </c>
      <c r="AO33" s="14" t="s">
        <v>89</v>
      </c>
      <c r="AP33" s="14" t="s">
        <v>89</v>
      </c>
      <c r="AQ33" s="14" t="s">
        <v>89</v>
      </c>
      <c r="AR33" s="14" t="s">
        <v>89</v>
      </c>
      <c r="AS33" s="14" t="s">
        <v>89</v>
      </c>
      <c r="AT33" s="14" t="s">
        <v>89</v>
      </c>
      <c r="AU33" s="14">
        <v>0.09</v>
      </c>
      <c r="AV33" s="14">
        <v>0.09</v>
      </c>
      <c r="AW33" s="14" t="s">
        <v>89</v>
      </c>
      <c r="AX33" s="14" t="s">
        <v>89</v>
      </c>
      <c r="AY33" s="14" t="s">
        <v>89</v>
      </c>
      <c r="AZ33" s="14" t="s">
        <v>89</v>
      </c>
      <c r="BA33" s="14">
        <v>0.09</v>
      </c>
      <c r="BB33" s="14">
        <v>0.09</v>
      </c>
      <c r="BC33" s="14">
        <v>0.09</v>
      </c>
      <c r="BD33" s="14">
        <v>0.09</v>
      </c>
      <c r="BE33" s="14" t="s">
        <v>89</v>
      </c>
      <c r="BF33" s="14" t="s">
        <v>89</v>
      </c>
    </row>
    <row r="34" spans="1:58" x14ac:dyDescent="0.25">
      <c r="A34" s="15"/>
      <c r="B34" s="13" t="s">
        <v>93</v>
      </c>
      <c r="C34" s="14">
        <v>0.42499999999999999</v>
      </c>
      <c r="D34" s="14">
        <v>0.42499999999999999</v>
      </c>
      <c r="E34" s="14">
        <v>0.39</v>
      </c>
      <c r="F34" s="14">
        <v>0.39</v>
      </c>
      <c r="G34" s="14">
        <v>0.5</v>
      </c>
      <c r="H34" s="14">
        <v>0.5</v>
      </c>
      <c r="I34" s="14">
        <v>0.09</v>
      </c>
      <c r="J34" s="14">
        <v>0.09</v>
      </c>
      <c r="K34" s="14">
        <v>0.02</v>
      </c>
      <c r="L34" s="14">
        <v>0.02</v>
      </c>
      <c r="M34" s="14">
        <v>0.09</v>
      </c>
      <c r="N34" s="14">
        <v>0.09</v>
      </c>
      <c r="O34" s="14">
        <v>0.09</v>
      </c>
      <c r="P34" s="14">
        <v>0.09</v>
      </c>
      <c r="Q34" s="14">
        <v>0.09</v>
      </c>
      <c r="R34" s="14">
        <v>0.09</v>
      </c>
      <c r="S34" s="14">
        <v>0.09</v>
      </c>
      <c r="T34" s="14">
        <v>0.09</v>
      </c>
      <c r="U34" s="14">
        <v>0.09</v>
      </c>
      <c r="V34" s="14">
        <v>0.09</v>
      </c>
      <c r="W34" s="14">
        <v>0.09</v>
      </c>
      <c r="X34" s="14">
        <v>0.09</v>
      </c>
      <c r="Y34" s="14">
        <v>0.09</v>
      </c>
      <c r="Z34" s="14">
        <v>0.09</v>
      </c>
      <c r="AA34" s="14">
        <v>0.09</v>
      </c>
      <c r="AB34" s="14">
        <v>0.09</v>
      </c>
      <c r="AC34" s="14">
        <v>0.09</v>
      </c>
      <c r="AD34" s="14">
        <v>0.09</v>
      </c>
      <c r="AE34" s="14">
        <v>0.09</v>
      </c>
      <c r="AF34" s="14">
        <v>0.09</v>
      </c>
      <c r="AG34" s="14" t="s">
        <v>89</v>
      </c>
      <c r="AH34" s="14" t="s">
        <v>89</v>
      </c>
      <c r="AI34" s="14">
        <v>0.09</v>
      </c>
      <c r="AJ34" s="14">
        <v>0.09</v>
      </c>
      <c r="AK34" s="14" t="s">
        <v>89</v>
      </c>
      <c r="AL34" s="14" t="s">
        <v>89</v>
      </c>
      <c r="AM34" s="14">
        <v>0.09</v>
      </c>
      <c r="AN34" s="14">
        <v>0.09</v>
      </c>
      <c r="AO34" s="14" t="s">
        <v>89</v>
      </c>
      <c r="AP34" s="14" t="s">
        <v>89</v>
      </c>
      <c r="AQ34" s="14" t="s">
        <v>89</v>
      </c>
      <c r="AR34" s="14" t="s">
        <v>89</v>
      </c>
      <c r="AS34" s="14" t="s">
        <v>89</v>
      </c>
      <c r="AT34" s="14" t="s">
        <v>89</v>
      </c>
      <c r="AU34" s="14">
        <v>0.09</v>
      </c>
      <c r="AV34" s="14">
        <v>0.09</v>
      </c>
      <c r="AW34" s="14" t="s">
        <v>89</v>
      </c>
      <c r="AX34" s="14" t="s">
        <v>89</v>
      </c>
      <c r="AY34" s="14" t="s">
        <v>89</v>
      </c>
      <c r="AZ34" s="14" t="s">
        <v>89</v>
      </c>
      <c r="BA34" s="14">
        <v>0.09</v>
      </c>
      <c r="BB34" s="14">
        <v>0.09</v>
      </c>
      <c r="BC34" s="14">
        <v>0.09</v>
      </c>
      <c r="BD34" s="14">
        <v>0.09</v>
      </c>
      <c r="BE34" s="14" t="s">
        <v>89</v>
      </c>
      <c r="BF34" s="14" t="s">
        <v>89</v>
      </c>
    </row>
    <row r="35" spans="1:58" x14ac:dyDescent="0.25">
      <c r="A35" s="17"/>
      <c r="B35" s="13" t="s">
        <v>94</v>
      </c>
      <c r="C35" s="14">
        <v>0.42499999999999999</v>
      </c>
      <c r="D35" s="14">
        <v>0.42499999999999999</v>
      </c>
      <c r="E35" s="14">
        <v>0.39</v>
      </c>
      <c r="F35" s="14">
        <v>0.39</v>
      </c>
      <c r="G35" s="14">
        <v>0.5</v>
      </c>
      <c r="H35" s="14">
        <v>0.5</v>
      </c>
      <c r="I35" s="14">
        <v>0.09</v>
      </c>
      <c r="J35" s="14">
        <v>0.09</v>
      </c>
      <c r="K35" s="14">
        <v>0.02</v>
      </c>
      <c r="L35" s="14">
        <v>0.02</v>
      </c>
      <c r="M35" s="14">
        <v>0.09</v>
      </c>
      <c r="N35" s="14">
        <v>0.09</v>
      </c>
      <c r="O35" s="14">
        <v>0.09</v>
      </c>
      <c r="P35" s="14">
        <v>0.09</v>
      </c>
      <c r="Q35" s="14">
        <v>0.09</v>
      </c>
      <c r="R35" s="14">
        <v>0.09</v>
      </c>
      <c r="S35" s="14">
        <v>0.09</v>
      </c>
      <c r="T35" s="14">
        <v>0.09</v>
      </c>
      <c r="U35" s="14">
        <v>0.09</v>
      </c>
      <c r="V35" s="14">
        <v>0.09</v>
      </c>
      <c r="W35" s="14">
        <v>0.09</v>
      </c>
      <c r="X35" s="14">
        <v>0.09</v>
      </c>
      <c r="Y35" s="14">
        <v>0.09</v>
      </c>
      <c r="Z35" s="14">
        <v>0.09</v>
      </c>
      <c r="AA35" s="14">
        <v>0.09</v>
      </c>
      <c r="AB35" s="14">
        <v>0.09</v>
      </c>
      <c r="AC35" s="14">
        <v>0.09</v>
      </c>
      <c r="AD35" s="14">
        <v>0.09</v>
      </c>
      <c r="AE35" s="14">
        <v>0.09</v>
      </c>
      <c r="AF35" s="14">
        <v>0.09</v>
      </c>
      <c r="AG35" s="14" t="s">
        <v>89</v>
      </c>
      <c r="AH35" s="14" t="s">
        <v>89</v>
      </c>
      <c r="AI35" s="14">
        <v>0.09</v>
      </c>
      <c r="AJ35" s="14">
        <v>0.09</v>
      </c>
      <c r="AK35" s="14" t="s">
        <v>89</v>
      </c>
      <c r="AL35" s="14" t="s">
        <v>89</v>
      </c>
      <c r="AM35" s="14">
        <v>0.09</v>
      </c>
      <c r="AN35" s="14">
        <v>0.09</v>
      </c>
      <c r="AO35" s="14" t="s">
        <v>89</v>
      </c>
      <c r="AP35" s="14" t="s">
        <v>89</v>
      </c>
      <c r="AQ35" s="14" t="s">
        <v>89</v>
      </c>
      <c r="AR35" s="14" t="s">
        <v>89</v>
      </c>
      <c r="AS35" s="14" t="s">
        <v>89</v>
      </c>
      <c r="AT35" s="14" t="s">
        <v>89</v>
      </c>
      <c r="AU35" s="14">
        <v>0.09</v>
      </c>
      <c r="AV35" s="14">
        <v>0.09</v>
      </c>
      <c r="AW35" s="14" t="s">
        <v>89</v>
      </c>
      <c r="AX35" s="14" t="s">
        <v>89</v>
      </c>
      <c r="AY35" s="14" t="s">
        <v>89</v>
      </c>
      <c r="AZ35" s="14" t="s">
        <v>89</v>
      </c>
      <c r="BA35" s="14">
        <v>0.09</v>
      </c>
      <c r="BB35" s="14">
        <v>0.09</v>
      </c>
      <c r="BC35" s="14">
        <v>0.09</v>
      </c>
      <c r="BD35" s="14">
        <v>0.09</v>
      </c>
      <c r="BE35" s="14" t="s">
        <v>89</v>
      </c>
      <c r="BF35" s="14" t="s">
        <v>89</v>
      </c>
    </row>
    <row r="36" spans="1:58" x14ac:dyDescent="0.25">
      <c r="A36" s="12" t="s">
        <v>99</v>
      </c>
      <c r="B36" s="13" t="s">
        <v>88</v>
      </c>
      <c r="C36" s="14">
        <v>0.19</v>
      </c>
      <c r="D36" s="14">
        <v>0.19</v>
      </c>
      <c r="E36" s="14">
        <v>0.05</v>
      </c>
      <c r="F36" s="14">
        <v>0.05</v>
      </c>
      <c r="G36" s="14">
        <v>0.05</v>
      </c>
      <c r="H36" s="14">
        <v>0.05</v>
      </c>
      <c r="I36" s="14">
        <v>7.2499999999999995E-2</v>
      </c>
      <c r="J36" s="14">
        <v>7.2499999999999995E-2</v>
      </c>
      <c r="K36" s="14">
        <v>0.12</v>
      </c>
      <c r="L36" s="14">
        <v>0.12</v>
      </c>
      <c r="M36" s="14">
        <v>7.2499999999999995E-2</v>
      </c>
      <c r="N36" s="14">
        <v>7.2499999999999995E-2</v>
      </c>
      <c r="O36" s="14">
        <v>7.2499999999999995E-2</v>
      </c>
      <c r="P36" s="14">
        <v>7.2499999999999995E-2</v>
      </c>
      <c r="Q36" s="14">
        <v>7.2499999999999995E-2</v>
      </c>
      <c r="R36" s="14">
        <v>7.2499999999999995E-2</v>
      </c>
      <c r="S36" s="14">
        <v>7.2499999999999995E-2</v>
      </c>
      <c r="T36" s="14">
        <v>7.2499999999999995E-2</v>
      </c>
      <c r="U36" s="14">
        <v>7.2499999999999995E-2</v>
      </c>
      <c r="V36" s="14">
        <v>7.2499999999999995E-2</v>
      </c>
      <c r="W36" s="14">
        <v>7.2499999999999995E-2</v>
      </c>
      <c r="X36" s="14">
        <v>7.2499999999999995E-2</v>
      </c>
      <c r="Y36" s="14">
        <v>7.2499999999999995E-2</v>
      </c>
      <c r="Z36" s="14">
        <v>7.2499999999999995E-2</v>
      </c>
      <c r="AA36" s="14">
        <v>7.2499999999999995E-2</v>
      </c>
      <c r="AB36" s="14">
        <v>7.2499999999999995E-2</v>
      </c>
      <c r="AC36" s="14">
        <v>7.2499999999999995E-2</v>
      </c>
      <c r="AD36" s="14">
        <v>7.2499999999999995E-2</v>
      </c>
      <c r="AE36" s="14">
        <v>7.2499999999999995E-2</v>
      </c>
      <c r="AF36" s="14">
        <v>7.2499999999999995E-2</v>
      </c>
      <c r="AG36" s="14">
        <v>7.2499999999999995E-2</v>
      </c>
      <c r="AH36" s="14">
        <v>7.2499999999999995E-2</v>
      </c>
      <c r="AI36" s="14">
        <v>7.2499999999999995E-2</v>
      </c>
      <c r="AJ36" s="14">
        <v>7.2499999999999995E-2</v>
      </c>
      <c r="AK36" s="14">
        <v>7.2499999999999995E-2</v>
      </c>
      <c r="AL36" s="14">
        <v>7.2499999999999995E-2</v>
      </c>
      <c r="AM36" s="14">
        <v>7.2499999999999995E-2</v>
      </c>
      <c r="AN36" s="14">
        <v>7.2499999999999995E-2</v>
      </c>
      <c r="AO36" s="14">
        <v>7.2499999999999995E-2</v>
      </c>
      <c r="AP36" s="14">
        <v>7.2499999999999995E-2</v>
      </c>
      <c r="AQ36" s="14">
        <v>7.2499999999999995E-2</v>
      </c>
      <c r="AR36" s="14">
        <v>7.2499999999999995E-2</v>
      </c>
      <c r="AS36" s="14">
        <v>7.2499999999999995E-2</v>
      </c>
      <c r="AT36" s="14">
        <v>7.2499999999999995E-2</v>
      </c>
      <c r="AU36" s="14">
        <v>7.2499999999999995E-2</v>
      </c>
      <c r="AV36" s="14">
        <v>7.2499999999999995E-2</v>
      </c>
      <c r="AW36" s="14">
        <v>7.2499999999999995E-2</v>
      </c>
      <c r="AX36" s="14">
        <v>7.2499999999999995E-2</v>
      </c>
      <c r="AY36" s="14">
        <v>7.2499999999999995E-2</v>
      </c>
      <c r="AZ36" s="14">
        <v>7.2499999999999995E-2</v>
      </c>
      <c r="BA36" s="14" t="s">
        <v>89</v>
      </c>
      <c r="BB36" s="14" t="s">
        <v>89</v>
      </c>
      <c r="BC36" s="14">
        <v>7.2499999999999995E-2</v>
      </c>
      <c r="BD36" s="14">
        <v>7.2499999999999995E-2</v>
      </c>
      <c r="BE36" s="14">
        <v>7.2499999999999995E-2</v>
      </c>
      <c r="BF36" s="14">
        <v>7.2499999999999995E-2</v>
      </c>
    </row>
    <row r="37" spans="1:58" x14ac:dyDescent="0.25">
      <c r="A37" s="15"/>
      <c r="B37" s="13" t="s">
        <v>90</v>
      </c>
      <c r="C37" s="14">
        <v>0.19</v>
      </c>
      <c r="D37" s="14">
        <v>0.19</v>
      </c>
      <c r="E37" s="14">
        <v>0.05</v>
      </c>
      <c r="F37" s="14">
        <v>0.05</v>
      </c>
      <c r="G37" s="14">
        <v>0.05</v>
      </c>
      <c r="H37" s="14">
        <v>0.05</v>
      </c>
      <c r="I37" s="14">
        <v>7.2499999999999995E-2</v>
      </c>
      <c r="J37" s="14">
        <v>7.2499999999999995E-2</v>
      </c>
      <c r="K37" s="14">
        <v>0.12</v>
      </c>
      <c r="L37" s="14">
        <v>0.12</v>
      </c>
      <c r="M37" s="14">
        <v>7.2499999999999995E-2</v>
      </c>
      <c r="N37" s="14">
        <v>7.2499999999999995E-2</v>
      </c>
      <c r="O37" s="14">
        <v>7.2499999999999995E-2</v>
      </c>
      <c r="P37" s="14">
        <v>7.2499999999999995E-2</v>
      </c>
      <c r="Q37" s="14">
        <v>7.2499999999999995E-2</v>
      </c>
      <c r="R37" s="14">
        <v>7.2499999999999995E-2</v>
      </c>
      <c r="S37" s="14">
        <v>7.2499999999999995E-2</v>
      </c>
      <c r="T37" s="14">
        <v>7.2499999999999995E-2</v>
      </c>
      <c r="U37" s="14">
        <v>7.2499999999999995E-2</v>
      </c>
      <c r="V37" s="14">
        <v>7.2499999999999995E-2</v>
      </c>
      <c r="W37" s="14">
        <v>7.2499999999999995E-2</v>
      </c>
      <c r="X37" s="14">
        <v>7.2499999999999995E-2</v>
      </c>
      <c r="Y37" s="14">
        <v>7.2499999999999995E-2</v>
      </c>
      <c r="Z37" s="14">
        <v>7.2499999999999995E-2</v>
      </c>
      <c r="AA37" s="14">
        <v>7.2499999999999995E-2</v>
      </c>
      <c r="AB37" s="14">
        <v>7.2499999999999995E-2</v>
      </c>
      <c r="AC37" s="14">
        <v>7.2499999999999995E-2</v>
      </c>
      <c r="AD37" s="14">
        <v>7.2499999999999995E-2</v>
      </c>
      <c r="AE37" s="14">
        <v>7.2499999999999995E-2</v>
      </c>
      <c r="AF37" s="14">
        <v>7.2499999999999995E-2</v>
      </c>
      <c r="AG37" s="14">
        <v>7.2499999999999995E-2</v>
      </c>
      <c r="AH37" s="14">
        <v>7.2499999999999995E-2</v>
      </c>
      <c r="AI37" s="14">
        <v>7.2499999999999995E-2</v>
      </c>
      <c r="AJ37" s="14">
        <v>7.2499999999999995E-2</v>
      </c>
      <c r="AK37" s="14">
        <v>7.2499999999999995E-2</v>
      </c>
      <c r="AL37" s="14">
        <v>7.2499999999999995E-2</v>
      </c>
      <c r="AM37" s="14">
        <v>7.2499999999999995E-2</v>
      </c>
      <c r="AN37" s="14">
        <v>7.2499999999999995E-2</v>
      </c>
      <c r="AO37" s="14">
        <v>7.2499999999999995E-2</v>
      </c>
      <c r="AP37" s="14">
        <v>7.2499999999999995E-2</v>
      </c>
      <c r="AQ37" s="14">
        <v>7.2499999999999995E-2</v>
      </c>
      <c r="AR37" s="14">
        <v>7.2499999999999995E-2</v>
      </c>
      <c r="AS37" s="14">
        <v>7.2499999999999995E-2</v>
      </c>
      <c r="AT37" s="14">
        <v>7.2499999999999995E-2</v>
      </c>
      <c r="AU37" s="14">
        <v>7.2499999999999995E-2</v>
      </c>
      <c r="AV37" s="14">
        <v>7.2499999999999995E-2</v>
      </c>
      <c r="AW37" s="14">
        <v>7.2499999999999995E-2</v>
      </c>
      <c r="AX37" s="14">
        <v>7.2499999999999995E-2</v>
      </c>
      <c r="AY37" s="14">
        <v>7.2499999999999995E-2</v>
      </c>
      <c r="AZ37" s="14">
        <v>7.2499999999999995E-2</v>
      </c>
      <c r="BA37" s="14" t="s">
        <v>89</v>
      </c>
      <c r="BB37" s="14" t="s">
        <v>89</v>
      </c>
      <c r="BC37" s="14">
        <v>7.2499999999999995E-2</v>
      </c>
      <c r="BD37" s="14">
        <v>7.2499999999999995E-2</v>
      </c>
      <c r="BE37" s="14">
        <v>7.2499999999999995E-2</v>
      </c>
      <c r="BF37" s="14">
        <v>7.2499999999999995E-2</v>
      </c>
    </row>
    <row r="38" spans="1:58" x14ac:dyDescent="0.25">
      <c r="A38" s="15"/>
      <c r="B38" s="13" t="s">
        <v>91</v>
      </c>
      <c r="C38" s="14">
        <v>0.19</v>
      </c>
      <c r="D38" s="14">
        <v>0.19</v>
      </c>
      <c r="E38" s="14">
        <v>0.05</v>
      </c>
      <c r="F38" s="14">
        <v>0.05</v>
      </c>
      <c r="G38" s="14">
        <v>0.05</v>
      </c>
      <c r="H38" s="14">
        <v>0.05</v>
      </c>
      <c r="I38" s="14">
        <v>7.2499999999999995E-2</v>
      </c>
      <c r="J38" s="14">
        <v>7.2499999999999995E-2</v>
      </c>
      <c r="K38" s="14">
        <v>0.12</v>
      </c>
      <c r="L38" s="14">
        <v>0.12</v>
      </c>
      <c r="M38" s="14">
        <v>7.2499999999999995E-2</v>
      </c>
      <c r="N38" s="14">
        <v>7.2499999999999995E-2</v>
      </c>
      <c r="O38" s="14">
        <v>7.2499999999999995E-2</v>
      </c>
      <c r="P38" s="14">
        <v>7.2499999999999995E-2</v>
      </c>
      <c r="Q38" s="14">
        <v>7.2499999999999995E-2</v>
      </c>
      <c r="R38" s="14">
        <v>7.2499999999999995E-2</v>
      </c>
      <c r="S38" s="14">
        <v>7.2499999999999995E-2</v>
      </c>
      <c r="T38" s="14">
        <v>7.2499999999999995E-2</v>
      </c>
      <c r="U38" s="14">
        <v>7.2499999999999995E-2</v>
      </c>
      <c r="V38" s="14">
        <v>7.2499999999999995E-2</v>
      </c>
      <c r="W38" s="14">
        <v>7.2499999999999995E-2</v>
      </c>
      <c r="X38" s="14">
        <v>7.2499999999999995E-2</v>
      </c>
      <c r="Y38" s="14">
        <v>7.2499999999999995E-2</v>
      </c>
      <c r="Z38" s="14">
        <v>7.2499999999999995E-2</v>
      </c>
      <c r="AA38" s="14">
        <v>7.2499999999999995E-2</v>
      </c>
      <c r="AB38" s="14">
        <v>7.2499999999999995E-2</v>
      </c>
      <c r="AC38" s="14">
        <v>7.2499999999999995E-2</v>
      </c>
      <c r="AD38" s="14">
        <v>7.2499999999999995E-2</v>
      </c>
      <c r="AE38" s="14">
        <v>7.2499999999999995E-2</v>
      </c>
      <c r="AF38" s="14">
        <v>7.2499999999999995E-2</v>
      </c>
      <c r="AG38" s="14">
        <v>7.2499999999999995E-2</v>
      </c>
      <c r="AH38" s="14">
        <v>7.2499999999999995E-2</v>
      </c>
      <c r="AI38" s="14">
        <v>7.2499999999999995E-2</v>
      </c>
      <c r="AJ38" s="14">
        <v>7.2499999999999995E-2</v>
      </c>
      <c r="AK38" s="14">
        <v>7.2499999999999995E-2</v>
      </c>
      <c r="AL38" s="14">
        <v>7.2499999999999995E-2</v>
      </c>
      <c r="AM38" s="14">
        <v>7.2499999999999995E-2</v>
      </c>
      <c r="AN38" s="14">
        <v>7.2499999999999995E-2</v>
      </c>
      <c r="AO38" s="14">
        <v>7.2499999999999995E-2</v>
      </c>
      <c r="AP38" s="14">
        <v>7.2499999999999995E-2</v>
      </c>
      <c r="AQ38" s="14">
        <v>7.2499999999999995E-2</v>
      </c>
      <c r="AR38" s="14">
        <v>7.2499999999999995E-2</v>
      </c>
      <c r="AS38" s="14">
        <v>7.2499999999999995E-2</v>
      </c>
      <c r="AT38" s="14">
        <v>7.2499999999999995E-2</v>
      </c>
      <c r="AU38" s="14">
        <v>7.2499999999999995E-2</v>
      </c>
      <c r="AV38" s="14">
        <v>7.2499999999999995E-2</v>
      </c>
      <c r="AW38" s="14">
        <v>7.2499999999999995E-2</v>
      </c>
      <c r="AX38" s="14">
        <v>7.2499999999999995E-2</v>
      </c>
      <c r="AY38" s="14">
        <v>7.2499999999999995E-2</v>
      </c>
      <c r="AZ38" s="14">
        <v>7.2499999999999995E-2</v>
      </c>
      <c r="BA38" s="14" t="s">
        <v>89</v>
      </c>
      <c r="BB38" s="14" t="s">
        <v>89</v>
      </c>
      <c r="BC38" s="14">
        <v>7.2499999999999995E-2</v>
      </c>
      <c r="BD38" s="14">
        <v>7.2499999999999995E-2</v>
      </c>
      <c r="BE38" s="14">
        <v>7.2499999999999995E-2</v>
      </c>
      <c r="BF38" s="14">
        <v>7.2499999999999995E-2</v>
      </c>
    </row>
    <row r="39" spans="1:58" x14ac:dyDescent="0.25">
      <c r="A39" s="15"/>
      <c r="B39" s="13" t="s">
        <v>92</v>
      </c>
      <c r="C39" s="14">
        <v>0.19</v>
      </c>
      <c r="D39" s="14">
        <v>0.19</v>
      </c>
      <c r="E39" s="14">
        <v>0.05</v>
      </c>
      <c r="F39" s="14">
        <v>0.05</v>
      </c>
      <c r="G39" s="14">
        <v>0.05</v>
      </c>
      <c r="H39" s="14">
        <v>0.05</v>
      </c>
      <c r="I39" s="14">
        <v>7.2499999999999995E-2</v>
      </c>
      <c r="J39" s="14">
        <v>7.2499999999999995E-2</v>
      </c>
      <c r="K39" s="14">
        <v>0.12</v>
      </c>
      <c r="L39" s="14">
        <v>0.12</v>
      </c>
      <c r="M39" s="14">
        <v>7.2499999999999995E-2</v>
      </c>
      <c r="N39" s="14">
        <v>7.2499999999999995E-2</v>
      </c>
      <c r="O39" s="14">
        <v>7.2499999999999995E-2</v>
      </c>
      <c r="P39" s="14">
        <v>7.2499999999999995E-2</v>
      </c>
      <c r="Q39" s="14">
        <v>7.2499999999999995E-2</v>
      </c>
      <c r="R39" s="14">
        <v>7.2499999999999995E-2</v>
      </c>
      <c r="S39" s="14">
        <v>7.2499999999999995E-2</v>
      </c>
      <c r="T39" s="14">
        <v>7.2499999999999995E-2</v>
      </c>
      <c r="U39" s="14">
        <v>7.2499999999999995E-2</v>
      </c>
      <c r="V39" s="14">
        <v>7.2499999999999995E-2</v>
      </c>
      <c r="W39" s="14">
        <v>7.2499999999999995E-2</v>
      </c>
      <c r="X39" s="14">
        <v>7.2499999999999995E-2</v>
      </c>
      <c r="Y39" s="14">
        <v>7.2499999999999995E-2</v>
      </c>
      <c r="Z39" s="14">
        <v>7.2499999999999995E-2</v>
      </c>
      <c r="AA39" s="14">
        <v>7.2499999999999995E-2</v>
      </c>
      <c r="AB39" s="14">
        <v>7.2499999999999995E-2</v>
      </c>
      <c r="AC39" s="14">
        <v>7.2499999999999995E-2</v>
      </c>
      <c r="AD39" s="14">
        <v>7.2499999999999995E-2</v>
      </c>
      <c r="AE39" s="14">
        <v>7.2499999999999995E-2</v>
      </c>
      <c r="AF39" s="14">
        <v>7.2499999999999995E-2</v>
      </c>
      <c r="AG39" s="14">
        <v>7.2499999999999995E-2</v>
      </c>
      <c r="AH39" s="14">
        <v>7.2499999999999995E-2</v>
      </c>
      <c r="AI39" s="14">
        <v>7.2499999999999995E-2</v>
      </c>
      <c r="AJ39" s="14">
        <v>7.2499999999999995E-2</v>
      </c>
      <c r="AK39" s="14">
        <v>7.2499999999999995E-2</v>
      </c>
      <c r="AL39" s="14">
        <v>7.2499999999999995E-2</v>
      </c>
      <c r="AM39" s="14">
        <v>7.2499999999999995E-2</v>
      </c>
      <c r="AN39" s="14">
        <v>7.2499999999999995E-2</v>
      </c>
      <c r="AO39" s="14">
        <v>7.2499999999999995E-2</v>
      </c>
      <c r="AP39" s="14">
        <v>7.2499999999999995E-2</v>
      </c>
      <c r="AQ39" s="14">
        <v>7.2499999999999995E-2</v>
      </c>
      <c r="AR39" s="14">
        <v>7.2499999999999995E-2</v>
      </c>
      <c r="AS39" s="14">
        <v>7.2499999999999995E-2</v>
      </c>
      <c r="AT39" s="14">
        <v>7.2499999999999995E-2</v>
      </c>
      <c r="AU39" s="14">
        <v>7.2499999999999995E-2</v>
      </c>
      <c r="AV39" s="14">
        <v>7.2499999999999995E-2</v>
      </c>
      <c r="AW39" s="14">
        <v>7.2499999999999995E-2</v>
      </c>
      <c r="AX39" s="14">
        <v>7.2499999999999995E-2</v>
      </c>
      <c r="AY39" s="14">
        <v>7.2499999999999995E-2</v>
      </c>
      <c r="AZ39" s="14">
        <v>7.2499999999999995E-2</v>
      </c>
      <c r="BA39" s="14" t="s">
        <v>89</v>
      </c>
      <c r="BB39" s="14" t="s">
        <v>89</v>
      </c>
      <c r="BC39" s="14">
        <v>7.2499999999999995E-2</v>
      </c>
      <c r="BD39" s="14">
        <v>7.2499999999999995E-2</v>
      </c>
      <c r="BE39" s="14">
        <v>7.2499999999999995E-2</v>
      </c>
      <c r="BF39" s="14">
        <v>7.2499999999999995E-2</v>
      </c>
    </row>
    <row r="40" spans="1:58" x14ac:dyDescent="0.25">
      <c r="A40" s="15"/>
      <c r="B40" s="13" t="s">
        <v>93</v>
      </c>
      <c r="C40" s="14">
        <v>0.19</v>
      </c>
      <c r="D40" s="14">
        <v>0.19</v>
      </c>
      <c r="E40" s="14">
        <v>0.05</v>
      </c>
      <c r="F40" s="14">
        <v>0.05</v>
      </c>
      <c r="G40" s="14">
        <v>0.05</v>
      </c>
      <c r="H40" s="14">
        <v>0.05</v>
      </c>
      <c r="I40" s="14">
        <v>7.2499999999999995E-2</v>
      </c>
      <c r="J40" s="14">
        <v>7.2499999999999995E-2</v>
      </c>
      <c r="K40" s="14">
        <v>0.12</v>
      </c>
      <c r="L40" s="14">
        <v>0.12</v>
      </c>
      <c r="M40" s="14">
        <v>7.2499999999999995E-2</v>
      </c>
      <c r="N40" s="14">
        <v>7.2499999999999995E-2</v>
      </c>
      <c r="O40" s="14">
        <v>7.2499999999999995E-2</v>
      </c>
      <c r="P40" s="14">
        <v>7.2499999999999995E-2</v>
      </c>
      <c r="Q40" s="14">
        <v>7.2499999999999995E-2</v>
      </c>
      <c r="R40" s="14">
        <v>7.2499999999999995E-2</v>
      </c>
      <c r="S40" s="14">
        <v>7.2499999999999995E-2</v>
      </c>
      <c r="T40" s="14">
        <v>7.2499999999999995E-2</v>
      </c>
      <c r="U40" s="14">
        <v>7.2499999999999995E-2</v>
      </c>
      <c r="V40" s="14">
        <v>7.2499999999999995E-2</v>
      </c>
      <c r="W40" s="14">
        <v>7.2499999999999995E-2</v>
      </c>
      <c r="X40" s="14">
        <v>7.2499999999999995E-2</v>
      </c>
      <c r="Y40" s="14">
        <v>7.2499999999999995E-2</v>
      </c>
      <c r="Z40" s="14">
        <v>7.2499999999999995E-2</v>
      </c>
      <c r="AA40" s="14">
        <v>7.2499999999999995E-2</v>
      </c>
      <c r="AB40" s="14">
        <v>7.2499999999999995E-2</v>
      </c>
      <c r="AC40" s="14">
        <v>7.2499999999999995E-2</v>
      </c>
      <c r="AD40" s="14">
        <v>7.2499999999999995E-2</v>
      </c>
      <c r="AE40" s="14">
        <v>7.2499999999999995E-2</v>
      </c>
      <c r="AF40" s="14">
        <v>7.2499999999999995E-2</v>
      </c>
      <c r="AG40" s="14">
        <v>7.2499999999999995E-2</v>
      </c>
      <c r="AH40" s="14">
        <v>7.2499999999999995E-2</v>
      </c>
      <c r="AI40" s="14">
        <v>7.2499999999999995E-2</v>
      </c>
      <c r="AJ40" s="14">
        <v>7.2499999999999995E-2</v>
      </c>
      <c r="AK40" s="14">
        <v>7.2499999999999995E-2</v>
      </c>
      <c r="AL40" s="14">
        <v>7.2499999999999995E-2</v>
      </c>
      <c r="AM40" s="14">
        <v>7.2499999999999995E-2</v>
      </c>
      <c r="AN40" s="14">
        <v>7.2499999999999995E-2</v>
      </c>
      <c r="AO40" s="14">
        <v>7.2499999999999995E-2</v>
      </c>
      <c r="AP40" s="14">
        <v>7.2499999999999995E-2</v>
      </c>
      <c r="AQ40" s="14">
        <v>7.2499999999999995E-2</v>
      </c>
      <c r="AR40" s="14">
        <v>7.2499999999999995E-2</v>
      </c>
      <c r="AS40" s="14">
        <v>7.2499999999999995E-2</v>
      </c>
      <c r="AT40" s="14">
        <v>7.2499999999999995E-2</v>
      </c>
      <c r="AU40" s="14">
        <v>7.2499999999999995E-2</v>
      </c>
      <c r="AV40" s="14">
        <v>7.2499999999999995E-2</v>
      </c>
      <c r="AW40" s="14">
        <v>7.2499999999999995E-2</v>
      </c>
      <c r="AX40" s="14">
        <v>7.2499999999999995E-2</v>
      </c>
      <c r="AY40" s="14">
        <v>7.2499999999999995E-2</v>
      </c>
      <c r="AZ40" s="14">
        <v>7.2499999999999995E-2</v>
      </c>
      <c r="BA40" s="14" t="s">
        <v>89</v>
      </c>
      <c r="BB40" s="14" t="s">
        <v>89</v>
      </c>
      <c r="BC40" s="14">
        <v>7.2499999999999995E-2</v>
      </c>
      <c r="BD40" s="14">
        <v>7.2499999999999995E-2</v>
      </c>
      <c r="BE40" s="14">
        <v>7.2499999999999995E-2</v>
      </c>
      <c r="BF40" s="14">
        <v>7.2499999999999995E-2</v>
      </c>
    </row>
    <row r="41" spans="1:58" x14ac:dyDescent="0.25">
      <c r="A41" s="17"/>
      <c r="B41" s="13" t="s">
        <v>94</v>
      </c>
      <c r="C41" s="14">
        <v>0.19</v>
      </c>
      <c r="D41" s="14">
        <v>0.19</v>
      </c>
      <c r="E41" s="14">
        <v>0.05</v>
      </c>
      <c r="F41" s="14">
        <v>0.05</v>
      </c>
      <c r="G41" s="14">
        <v>0.05</v>
      </c>
      <c r="H41" s="14">
        <v>0.05</v>
      </c>
      <c r="I41" s="14">
        <v>7.2499999999999995E-2</v>
      </c>
      <c r="J41" s="14">
        <v>7.2499999999999995E-2</v>
      </c>
      <c r="K41" s="14">
        <v>0.12</v>
      </c>
      <c r="L41" s="14">
        <v>0.12</v>
      </c>
      <c r="M41" s="14">
        <v>7.2499999999999995E-2</v>
      </c>
      <c r="N41" s="14">
        <v>7.2499999999999995E-2</v>
      </c>
      <c r="O41" s="14">
        <v>7.2499999999999995E-2</v>
      </c>
      <c r="P41" s="14">
        <v>7.2499999999999995E-2</v>
      </c>
      <c r="Q41" s="14">
        <v>7.2499999999999995E-2</v>
      </c>
      <c r="R41" s="14">
        <v>7.2499999999999995E-2</v>
      </c>
      <c r="S41" s="14">
        <v>7.2499999999999995E-2</v>
      </c>
      <c r="T41" s="14">
        <v>7.2499999999999995E-2</v>
      </c>
      <c r="U41" s="14">
        <v>7.2499999999999995E-2</v>
      </c>
      <c r="V41" s="14">
        <v>7.2499999999999995E-2</v>
      </c>
      <c r="W41" s="14">
        <v>7.2499999999999995E-2</v>
      </c>
      <c r="X41" s="14">
        <v>7.2499999999999995E-2</v>
      </c>
      <c r="Y41" s="14">
        <v>7.2499999999999995E-2</v>
      </c>
      <c r="Z41" s="14">
        <v>7.2499999999999995E-2</v>
      </c>
      <c r="AA41" s="14">
        <v>7.2499999999999995E-2</v>
      </c>
      <c r="AB41" s="14">
        <v>7.2499999999999995E-2</v>
      </c>
      <c r="AC41" s="14">
        <v>7.2499999999999995E-2</v>
      </c>
      <c r="AD41" s="14">
        <v>7.2499999999999995E-2</v>
      </c>
      <c r="AE41" s="14">
        <v>7.2499999999999995E-2</v>
      </c>
      <c r="AF41" s="14">
        <v>7.2499999999999995E-2</v>
      </c>
      <c r="AG41" s="14">
        <v>7.2499999999999995E-2</v>
      </c>
      <c r="AH41" s="14">
        <v>7.2499999999999995E-2</v>
      </c>
      <c r="AI41" s="14">
        <v>7.2499999999999995E-2</v>
      </c>
      <c r="AJ41" s="14">
        <v>7.2499999999999995E-2</v>
      </c>
      <c r="AK41" s="14">
        <v>7.2499999999999995E-2</v>
      </c>
      <c r="AL41" s="14">
        <v>7.2499999999999995E-2</v>
      </c>
      <c r="AM41" s="14">
        <v>7.2499999999999995E-2</v>
      </c>
      <c r="AN41" s="14">
        <v>7.2499999999999995E-2</v>
      </c>
      <c r="AO41" s="14">
        <v>7.2499999999999995E-2</v>
      </c>
      <c r="AP41" s="14">
        <v>7.2499999999999995E-2</v>
      </c>
      <c r="AQ41" s="14">
        <v>7.2499999999999995E-2</v>
      </c>
      <c r="AR41" s="14">
        <v>7.2499999999999995E-2</v>
      </c>
      <c r="AS41" s="14">
        <v>7.2499999999999995E-2</v>
      </c>
      <c r="AT41" s="14">
        <v>7.2499999999999995E-2</v>
      </c>
      <c r="AU41" s="14">
        <v>7.2499999999999995E-2</v>
      </c>
      <c r="AV41" s="14">
        <v>7.2499999999999995E-2</v>
      </c>
      <c r="AW41" s="14">
        <v>7.2499999999999995E-2</v>
      </c>
      <c r="AX41" s="14">
        <v>7.2499999999999995E-2</v>
      </c>
      <c r="AY41" s="14">
        <v>7.2499999999999995E-2</v>
      </c>
      <c r="AZ41" s="14">
        <v>7.2499999999999995E-2</v>
      </c>
      <c r="BA41" s="14" t="s">
        <v>89</v>
      </c>
      <c r="BB41" s="14" t="s">
        <v>89</v>
      </c>
      <c r="BC41" s="14">
        <v>7.2499999999999995E-2</v>
      </c>
      <c r="BD41" s="14">
        <v>7.2499999999999995E-2</v>
      </c>
      <c r="BE41" s="14">
        <v>7.2499999999999995E-2</v>
      </c>
      <c r="BF41" s="14">
        <v>7.2499999999999995E-2</v>
      </c>
    </row>
    <row r="42" spans="1:58" x14ac:dyDescent="0.25">
      <c r="A42" s="18" t="s">
        <v>100</v>
      </c>
      <c r="B42" s="13" t="s">
        <v>101</v>
      </c>
      <c r="C42" s="14">
        <v>0.02</v>
      </c>
      <c r="D42" s="14">
        <v>0.02</v>
      </c>
      <c r="E42" s="14">
        <v>0.02</v>
      </c>
      <c r="F42" s="14">
        <v>0.02</v>
      </c>
      <c r="G42" s="14">
        <v>0.02</v>
      </c>
      <c r="H42" s="14">
        <v>0.02</v>
      </c>
      <c r="I42" s="14">
        <v>0.02</v>
      </c>
      <c r="J42" s="14">
        <v>0.02</v>
      </c>
      <c r="K42" s="14">
        <v>0.02</v>
      </c>
      <c r="L42" s="14">
        <v>0.02</v>
      </c>
      <c r="M42" s="14">
        <v>0.02</v>
      </c>
      <c r="N42" s="14">
        <v>0.02</v>
      </c>
      <c r="O42" s="14">
        <v>0.02</v>
      </c>
      <c r="P42" s="14">
        <v>0.02</v>
      </c>
      <c r="Q42" s="14">
        <v>0.02</v>
      </c>
      <c r="R42" s="14">
        <v>0.02</v>
      </c>
      <c r="S42" s="14">
        <v>0.02</v>
      </c>
      <c r="T42" s="14">
        <v>0.02</v>
      </c>
      <c r="U42" s="14">
        <v>0.02</v>
      </c>
      <c r="V42" s="14">
        <v>0.02</v>
      </c>
      <c r="W42" s="14">
        <v>0.02</v>
      </c>
      <c r="X42" s="14">
        <v>0.02</v>
      </c>
      <c r="Y42" s="14">
        <v>0.02</v>
      </c>
      <c r="Z42" s="14">
        <v>0.02</v>
      </c>
      <c r="AA42" s="14">
        <v>0.02</v>
      </c>
      <c r="AB42" s="14">
        <v>0.02</v>
      </c>
      <c r="AC42" s="14">
        <v>0.02</v>
      </c>
      <c r="AD42" s="14">
        <v>0.02</v>
      </c>
      <c r="AE42" s="14">
        <v>0.02</v>
      </c>
      <c r="AF42" s="14">
        <v>0.02</v>
      </c>
      <c r="AG42" s="14">
        <v>3.5000000000000003E-2</v>
      </c>
      <c r="AH42" s="14">
        <v>3.5000000000000003E-2</v>
      </c>
      <c r="AI42" s="14">
        <v>0.02</v>
      </c>
      <c r="AJ42" s="14">
        <v>0.02</v>
      </c>
      <c r="AK42" s="14">
        <v>3.5000000000000003E-2</v>
      </c>
      <c r="AL42" s="14">
        <v>3.5000000000000003E-2</v>
      </c>
      <c r="AM42" s="14">
        <v>0.02</v>
      </c>
      <c r="AN42" s="14">
        <v>0.02</v>
      </c>
      <c r="AO42" s="14">
        <v>3.5000000000000003E-2</v>
      </c>
      <c r="AP42" s="14">
        <v>3.5000000000000003E-2</v>
      </c>
      <c r="AQ42" s="14">
        <v>3.5000000000000003E-2</v>
      </c>
      <c r="AR42" s="14">
        <v>3.5000000000000003E-2</v>
      </c>
      <c r="AS42" s="14">
        <v>0.02</v>
      </c>
      <c r="AT42" s="14">
        <v>0.02</v>
      </c>
      <c r="AU42" s="14">
        <v>0.02</v>
      </c>
      <c r="AV42" s="14">
        <v>0.02</v>
      </c>
      <c r="AW42" s="14">
        <v>0.02</v>
      </c>
      <c r="AX42" s="14">
        <v>0.02</v>
      </c>
      <c r="AY42" s="14">
        <v>0.02</v>
      </c>
      <c r="AZ42" s="14">
        <v>0.02</v>
      </c>
      <c r="BA42" s="14">
        <v>3.5000000000000003E-2</v>
      </c>
      <c r="BB42" s="14">
        <v>3.5000000000000003E-2</v>
      </c>
      <c r="BC42" s="14">
        <v>0.02</v>
      </c>
      <c r="BD42" s="14">
        <v>0.02</v>
      </c>
      <c r="BE42" s="14">
        <v>0.02</v>
      </c>
      <c r="BF42" s="14">
        <v>0.02</v>
      </c>
    </row>
    <row r="43" spans="1:58" x14ac:dyDescent="0.25">
      <c r="A43" s="12" t="s">
        <v>102</v>
      </c>
      <c r="B43" s="13" t="s">
        <v>101</v>
      </c>
      <c r="C43" s="14">
        <v>0.02</v>
      </c>
      <c r="D43" s="14">
        <v>0.02</v>
      </c>
      <c r="E43" s="14">
        <v>0.02</v>
      </c>
      <c r="F43" s="14">
        <v>0.02</v>
      </c>
      <c r="G43" s="14">
        <v>0.02</v>
      </c>
      <c r="H43" s="14">
        <v>0.02</v>
      </c>
      <c r="I43" s="14">
        <v>0.02</v>
      </c>
      <c r="J43" s="14">
        <v>0.02</v>
      </c>
      <c r="K43" s="14">
        <v>0.37</v>
      </c>
      <c r="L43" s="14">
        <v>0.37</v>
      </c>
      <c r="M43" s="14">
        <v>0.02</v>
      </c>
      <c r="N43" s="14">
        <v>0.02</v>
      </c>
      <c r="O43" s="14">
        <v>0.02</v>
      </c>
      <c r="P43" s="14">
        <v>0.02</v>
      </c>
      <c r="Q43" s="14">
        <v>0.02</v>
      </c>
      <c r="R43" s="14">
        <v>0.02</v>
      </c>
      <c r="S43" s="14">
        <v>0.02</v>
      </c>
      <c r="T43" s="14">
        <v>0.02</v>
      </c>
      <c r="U43" s="14">
        <v>0.02</v>
      </c>
      <c r="V43" s="14">
        <v>0.02</v>
      </c>
      <c r="W43" s="14">
        <v>0.02</v>
      </c>
      <c r="X43" s="14">
        <v>0.02</v>
      </c>
      <c r="Y43" s="14">
        <v>0.02</v>
      </c>
      <c r="Z43" s="14">
        <v>0.02</v>
      </c>
      <c r="AA43" s="14">
        <v>0.02</v>
      </c>
      <c r="AB43" s="14">
        <v>0.02</v>
      </c>
      <c r="AC43" s="14">
        <v>0.02</v>
      </c>
      <c r="AD43" s="14">
        <v>0.02</v>
      </c>
      <c r="AE43" s="14">
        <v>0.02</v>
      </c>
      <c r="AF43" s="14">
        <v>0.02</v>
      </c>
      <c r="AG43" s="14">
        <v>0.02</v>
      </c>
      <c r="AH43" s="14">
        <v>0.02</v>
      </c>
      <c r="AI43" s="14">
        <v>0.02</v>
      </c>
      <c r="AJ43" s="14">
        <v>0.02</v>
      </c>
      <c r="AK43" s="14">
        <v>0.02</v>
      </c>
      <c r="AL43" s="14">
        <v>0.02</v>
      </c>
      <c r="AM43" s="14">
        <v>0.02</v>
      </c>
      <c r="AN43" s="14">
        <v>0.02</v>
      </c>
      <c r="AO43" s="14">
        <v>0.02</v>
      </c>
      <c r="AP43" s="14">
        <v>0.02</v>
      </c>
      <c r="AQ43" s="14">
        <v>0.02</v>
      </c>
      <c r="AR43" s="14">
        <v>0.02</v>
      </c>
      <c r="AS43" s="14">
        <v>0.02</v>
      </c>
      <c r="AT43" s="14">
        <v>0.02</v>
      </c>
      <c r="AU43" s="14">
        <v>0.02</v>
      </c>
      <c r="AV43" s="14">
        <v>0.02</v>
      </c>
      <c r="AW43" s="14">
        <v>0.02</v>
      </c>
      <c r="AX43" s="14">
        <v>0.02</v>
      </c>
      <c r="AY43" s="14">
        <v>0.02</v>
      </c>
      <c r="AZ43" s="14">
        <v>0.02</v>
      </c>
      <c r="BA43" s="14">
        <v>0.02</v>
      </c>
      <c r="BB43" s="14">
        <v>0.02</v>
      </c>
      <c r="BC43" s="14">
        <v>0.02</v>
      </c>
      <c r="BD43" s="14">
        <v>0.02</v>
      </c>
      <c r="BE43" s="14">
        <v>0.02</v>
      </c>
      <c r="BF43" s="14">
        <v>0.02</v>
      </c>
    </row>
    <row r="44" spans="1:58" x14ac:dyDescent="0.25">
      <c r="A44" s="12" t="s">
        <v>103</v>
      </c>
      <c r="B44" s="13" t="s">
        <v>101</v>
      </c>
      <c r="C44" s="14">
        <v>0.02</v>
      </c>
      <c r="D44" s="14">
        <v>0.02</v>
      </c>
      <c r="E44" s="14">
        <v>0.02</v>
      </c>
      <c r="F44" s="14">
        <v>0.02</v>
      </c>
      <c r="G44" s="14">
        <v>0.02</v>
      </c>
      <c r="H44" s="14">
        <v>0.02</v>
      </c>
      <c r="I44" s="14">
        <v>0.02</v>
      </c>
      <c r="J44" s="14">
        <v>0.02</v>
      </c>
      <c r="K44" s="14">
        <v>0.02</v>
      </c>
      <c r="L44" s="14">
        <v>0.02</v>
      </c>
      <c r="M44" s="14">
        <v>0.02</v>
      </c>
      <c r="N44" s="14">
        <v>0.02</v>
      </c>
      <c r="O44" s="14">
        <v>0.02</v>
      </c>
      <c r="P44" s="14">
        <v>0.02</v>
      </c>
      <c r="Q44" s="14">
        <v>0.02</v>
      </c>
      <c r="R44" s="14">
        <v>0.02</v>
      </c>
      <c r="S44" s="14">
        <v>0.02</v>
      </c>
      <c r="T44" s="14">
        <v>0.02</v>
      </c>
      <c r="U44" s="14">
        <v>0.02</v>
      </c>
      <c r="V44" s="14">
        <v>0.02</v>
      </c>
      <c r="W44" s="14">
        <v>0.02</v>
      </c>
      <c r="X44" s="14">
        <v>0.02</v>
      </c>
      <c r="Y44" s="14">
        <v>0.02</v>
      </c>
      <c r="Z44" s="14">
        <v>0.02</v>
      </c>
      <c r="AA44" s="14">
        <v>0.02</v>
      </c>
      <c r="AB44" s="14">
        <v>0.02</v>
      </c>
      <c r="AC44" s="14">
        <v>0.02</v>
      </c>
      <c r="AD44" s="14">
        <v>0.02</v>
      </c>
      <c r="AE44" s="14">
        <v>0.02</v>
      </c>
      <c r="AF44" s="14">
        <v>0.02</v>
      </c>
      <c r="AG44" s="14">
        <v>0.02</v>
      </c>
      <c r="AH44" s="14">
        <v>0.02</v>
      </c>
      <c r="AI44" s="14">
        <v>0.02</v>
      </c>
      <c r="AJ44" s="14">
        <v>0.02</v>
      </c>
      <c r="AK44" s="14">
        <v>0.02</v>
      </c>
      <c r="AL44" s="14">
        <v>0.02</v>
      </c>
      <c r="AM44" s="14">
        <v>0.02</v>
      </c>
      <c r="AN44" s="14">
        <v>0.02</v>
      </c>
      <c r="AO44" s="14">
        <v>0.02</v>
      </c>
      <c r="AP44" s="14">
        <v>0.02</v>
      </c>
      <c r="AQ44" s="14">
        <v>0.02</v>
      </c>
      <c r="AR44" s="14">
        <v>0.02</v>
      </c>
      <c r="AS44" s="14">
        <v>0.02</v>
      </c>
      <c r="AT44" s="14">
        <v>0.02</v>
      </c>
      <c r="AU44" s="14">
        <v>0.02</v>
      </c>
      <c r="AV44" s="14">
        <v>0.02</v>
      </c>
      <c r="AW44" s="14">
        <v>0.02</v>
      </c>
      <c r="AX44" s="14">
        <v>0.02</v>
      </c>
      <c r="AY44" s="14">
        <v>0.02</v>
      </c>
      <c r="AZ44" s="14">
        <v>0.02</v>
      </c>
      <c r="BA44" s="14">
        <v>0.02</v>
      </c>
      <c r="BB44" s="14">
        <v>0.02</v>
      </c>
      <c r="BC44" s="14">
        <v>0.02</v>
      </c>
      <c r="BD44" s="14">
        <v>0.02</v>
      </c>
      <c r="BE44" s="14">
        <v>3.5000000000000003E-2</v>
      </c>
      <c r="BF44" s="14">
        <v>3.5000000000000003E-2</v>
      </c>
    </row>
    <row r="45" spans="1:58" x14ac:dyDescent="0.25">
      <c r="B45" s="19"/>
      <c r="C45" s="20"/>
      <c r="D45" s="20"/>
    </row>
    <row r="46" spans="1:58" x14ac:dyDescent="0.25">
      <c r="A46" s="21" t="s">
        <v>104</v>
      </c>
    </row>
    <row r="47" spans="1:58" x14ac:dyDescent="0.25">
      <c r="A47" s="21" t="s">
        <v>105</v>
      </c>
    </row>
    <row r="48" spans="1:58" x14ac:dyDescent="0.25">
      <c r="A48" s="21" t="s">
        <v>106</v>
      </c>
    </row>
    <row r="49" spans="1:2" x14ac:dyDescent="0.25">
      <c r="A49" s="21" t="s">
        <v>107</v>
      </c>
    </row>
    <row r="50" spans="1:2" x14ac:dyDescent="0.25">
      <c r="A50" s="21" t="s">
        <v>108</v>
      </c>
    </row>
    <row r="51" spans="1:2" ht="15.75" x14ac:dyDescent="0.25">
      <c r="A51" s="21" t="s">
        <v>109</v>
      </c>
      <c r="B51" s="21"/>
    </row>
    <row r="52" spans="1:2" x14ac:dyDescent="0.25">
      <c r="A52" s="21" t="s">
        <v>110</v>
      </c>
    </row>
  </sheetData>
  <mergeCells count="56">
    <mergeCell ref="AQ3:AR3"/>
    <mergeCell ref="AS3:AT3"/>
    <mergeCell ref="AU3:AV3"/>
    <mergeCell ref="Y3:Z3"/>
    <mergeCell ref="C3:D3"/>
    <mergeCell ref="E3:F3"/>
    <mergeCell ref="G3:H3"/>
    <mergeCell ref="I3:J3"/>
    <mergeCell ref="K3:L3"/>
    <mergeCell ref="M3:N3"/>
    <mergeCell ref="O3:P3"/>
    <mergeCell ref="Q3:R3"/>
    <mergeCell ref="S3:T3"/>
    <mergeCell ref="U3:V3"/>
    <mergeCell ref="W3:X3"/>
    <mergeCell ref="AA3:AB3"/>
    <mergeCell ref="AC3:AD3"/>
    <mergeCell ref="AE3:AF3"/>
    <mergeCell ref="AG3:AH3"/>
    <mergeCell ref="AI3:AJ3"/>
    <mergeCell ref="C4:D4"/>
    <mergeCell ref="E4:F4"/>
    <mergeCell ref="G4:H4"/>
    <mergeCell ref="I4:J4"/>
    <mergeCell ref="K4:L4"/>
    <mergeCell ref="M4:N4"/>
    <mergeCell ref="O4:P4"/>
    <mergeCell ref="Q4:R4"/>
    <mergeCell ref="S4:T4"/>
    <mergeCell ref="U4:V4"/>
    <mergeCell ref="W4:X4"/>
    <mergeCell ref="Y4:Z4"/>
    <mergeCell ref="AY3:AZ3"/>
    <mergeCell ref="BA3:BB3"/>
    <mergeCell ref="BC3:BD3"/>
    <mergeCell ref="BE3:BF3"/>
    <mergeCell ref="AI4:AJ4"/>
    <mergeCell ref="AS4:AT4"/>
    <mergeCell ref="AU4:AV4"/>
    <mergeCell ref="AW4:AX4"/>
    <mergeCell ref="AY4:AZ4"/>
    <mergeCell ref="BA4:BB4"/>
    <mergeCell ref="BC4:BD4"/>
    <mergeCell ref="BE4:BF4"/>
    <mergeCell ref="AW3:AX3"/>
    <mergeCell ref="AK3:AL3"/>
    <mergeCell ref="AM3:AN3"/>
    <mergeCell ref="AO3:AP3"/>
    <mergeCell ref="AM4:AN4"/>
    <mergeCell ref="AO4:AP4"/>
    <mergeCell ref="AQ4:AR4"/>
    <mergeCell ref="AA4:AB4"/>
    <mergeCell ref="AC4:AD4"/>
    <mergeCell ref="AE4:AF4"/>
    <mergeCell ref="AG4:AH4"/>
    <mergeCell ref="AK4:AL4"/>
  </mergeCells>
  <hyperlinks>
    <hyperlink ref="C4:D4" r:id="rId1" display="cdwg.com" xr:uid="{582EA2AD-AADD-4A80-AF94-53B91E8D1C1B}"/>
    <hyperlink ref="G4:H4" r:id="rId2" display="cdwg.com" xr:uid="{49893893-66FB-423B-ABEA-8471406314F8}"/>
    <hyperlink ref="E4:F4" r:id="rId3" display="cdwg.com" xr:uid="{7EBBA2E1-EED6-4EA7-8A59-9928CE006298}"/>
    <hyperlink ref="I4:J4" r:id="rId4" display="cdwg.com" xr:uid="{4F511A46-D17C-4C30-A6BD-E01D8A65F543}"/>
    <hyperlink ref="M4:N4" r:id="rId5" display="cdwg.com" xr:uid="{4B7FA506-3DE9-4C7E-9011-63636F53BE2E}"/>
    <hyperlink ref="K4:L4" r:id="rId6" display="cdwg.com" xr:uid="{AAB4A142-E480-4944-9C8A-1CF0AD33BD24}"/>
    <hyperlink ref="O4:P4" r:id="rId7" display="cdwg.com" xr:uid="{5556B2CF-8480-465C-BDB7-FFC12A8992CF}"/>
    <hyperlink ref="S4:T4" r:id="rId8" display="cdwg.com" xr:uid="{A6532076-1831-413D-AFF0-1E95962084DD}"/>
    <hyperlink ref="Q4:R4" r:id="rId9" display="cdwg.com" xr:uid="{3B6FF14E-A844-4E86-A4B5-1D551148EE9D}"/>
    <hyperlink ref="U4:V4" r:id="rId10" display="cdwg.com" xr:uid="{D2C34125-4D4B-4619-B05F-50092DD8A7FD}"/>
    <hyperlink ref="Y4:Z4" r:id="rId11" display="cdwg.com" xr:uid="{1FBE11E2-29E0-4C15-BA28-0DB72951EE3C}"/>
    <hyperlink ref="W4:X4" r:id="rId12" display="cdwg.com" xr:uid="{229F1A2D-85E9-496E-A65A-665823555E0E}"/>
    <hyperlink ref="AA4:AB4" r:id="rId13" display="cdwg.com" xr:uid="{D39E6C29-441F-40F0-A2A7-29087B6D9C3B}"/>
    <hyperlink ref="AE4:AF4" r:id="rId14" display="cdwg.com" xr:uid="{CF2442EF-A702-4C19-B762-21B95212C533}"/>
    <hyperlink ref="AC4:AD4" r:id="rId15" display="cdwg.com" xr:uid="{8C881C05-E433-4123-8CED-A910299423E6}"/>
    <hyperlink ref="AG4:AH4" r:id="rId16" display="cdwg.com" xr:uid="{B730EBD4-0E37-4572-A975-0F264F16628B}"/>
    <hyperlink ref="AK4:AL4" r:id="rId17" display="cdwg.com" xr:uid="{541E7FE6-9189-47EC-92DF-7EDF4270A24F}"/>
    <hyperlink ref="AI4:AJ4" r:id="rId18" display="cdwg.com" xr:uid="{FB2CED0B-A589-443E-B6C2-3BC59CA83062}"/>
    <hyperlink ref="AM4:AN4" r:id="rId19" display="cdwg.com" xr:uid="{B251BB43-692E-4A90-BC19-8A8CD5525C3E}"/>
    <hyperlink ref="AQ4:AR4" r:id="rId20" display="cdwg.com" xr:uid="{D72714BA-3122-44F5-A6A2-6C836616B9BF}"/>
    <hyperlink ref="AO4:AP4" r:id="rId21" display="cdwg.com" xr:uid="{F25E1F02-BC26-4982-B7ED-3066E02B4BFF}"/>
    <hyperlink ref="AS4:AT4" r:id="rId22" display="cdwg.com" xr:uid="{83E0F1E6-6931-4799-B411-6D8ED85196AD}"/>
    <hyperlink ref="AU4:AV4" r:id="rId23" display="cdwg.com" xr:uid="{6BE697E7-D2BB-403B-B63C-ED96B5BBDF9F}"/>
    <hyperlink ref="AY4:AZ4" r:id="rId24" display="cdwg.com" xr:uid="{E1188E5C-FBBF-4CC3-B15B-2985E8D894EB}"/>
    <hyperlink ref="AW4:AX4" r:id="rId25" display="cdwg.com" xr:uid="{895C22C5-1B69-4F5C-89DD-AD0F7A5684A2}"/>
    <hyperlink ref="BA4:BB4" r:id="rId26" display="cdwg.com" xr:uid="{5A9EDD1C-D6F4-47A5-8A58-A83045BB36FA}"/>
    <hyperlink ref="BC4:BD4" r:id="rId27" display="cdwg.com" xr:uid="{FFB5B317-D34C-4F06-96A3-8B1E32CCF8C1}"/>
    <hyperlink ref="BE4:BF4" r:id="rId28" display="cdwg.com" xr:uid="{CAE39C1B-6A4B-4DAA-B06B-41C9611CA37B}"/>
    <hyperlink ref="C4" r:id="rId29" xr:uid="{11ADF48D-AF6B-43ED-A57B-99C87DDCD6DF}"/>
    <hyperlink ref="E4" r:id="rId30" xr:uid="{64AE982D-C24F-461A-99E0-482FA24225B7}"/>
    <hyperlink ref="K4" r:id="rId31" xr:uid="{B88B89B0-F60D-43B6-A72D-AB82EA63F2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B1B79-C6C7-49EA-87B4-AFC9CC2B2914}">
  <dimension ref="A1:C28"/>
  <sheetViews>
    <sheetView workbookViewId="0">
      <selection activeCell="A27" sqref="A27"/>
    </sheetView>
  </sheetViews>
  <sheetFormatPr defaultRowHeight="15" x14ac:dyDescent="0.25"/>
  <cols>
    <col min="1" max="1" width="70.85546875" customWidth="1"/>
    <col min="2" max="3" width="15.7109375" customWidth="1"/>
  </cols>
  <sheetData>
    <row r="1" spans="1:3" ht="15.75" x14ac:dyDescent="0.25">
      <c r="A1" s="1" t="s">
        <v>0</v>
      </c>
    </row>
    <row r="2" spans="1:3" ht="15.75" x14ac:dyDescent="0.25">
      <c r="A2" s="1" t="s">
        <v>1</v>
      </c>
    </row>
    <row r="3" spans="1:3" ht="15.75" x14ac:dyDescent="0.25">
      <c r="A3" s="1" t="s">
        <v>111</v>
      </c>
      <c r="B3" s="22"/>
      <c r="C3" s="22"/>
    </row>
    <row r="5" spans="1:3" x14ac:dyDescent="0.25">
      <c r="A5" s="23" t="s">
        <v>112</v>
      </c>
      <c r="B5" s="24" t="s">
        <v>113</v>
      </c>
      <c r="C5" s="24" t="s">
        <v>113</v>
      </c>
    </row>
    <row r="6" spans="1:3" ht="22.5" x14ac:dyDescent="0.25">
      <c r="A6" s="25"/>
      <c r="B6" s="26" t="s">
        <v>114</v>
      </c>
      <c r="C6" s="26" t="s">
        <v>115</v>
      </c>
    </row>
    <row r="7" spans="1:3" ht="18" customHeight="1" x14ac:dyDescent="0.25">
      <c r="A7" s="27" t="s">
        <v>116</v>
      </c>
      <c r="B7" s="28">
        <v>210</v>
      </c>
      <c r="C7" s="28">
        <v>225</v>
      </c>
    </row>
    <row r="8" spans="1:3" ht="18" customHeight="1" x14ac:dyDescent="0.25">
      <c r="A8" s="27" t="s">
        <v>117</v>
      </c>
      <c r="B8" s="28">
        <v>170</v>
      </c>
      <c r="C8" s="28">
        <v>185</v>
      </c>
    </row>
    <row r="9" spans="1:3" ht="18" customHeight="1" x14ac:dyDescent="0.25">
      <c r="A9" s="27" t="s">
        <v>118</v>
      </c>
      <c r="B9" s="28">
        <v>190</v>
      </c>
      <c r="C9" s="28">
        <v>205</v>
      </c>
    </row>
    <row r="10" spans="1:3" ht="18" customHeight="1" x14ac:dyDescent="0.25">
      <c r="A10" s="29" t="s">
        <v>119</v>
      </c>
      <c r="B10" s="28">
        <v>77</v>
      </c>
      <c r="C10" s="28">
        <v>101</v>
      </c>
    </row>
    <row r="11" spans="1:3" ht="18" customHeight="1" x14ac:dyDescent="0.25">
      <c r="A11" s="29" t="s">
        <v>120</v>
      </c>
      <c r="B11" s="28">
        <v>89</v>
      </c>
      <c r="C11" s="28">
        <v>128</v>
      </c>
    </row>
    <row r="12" spans="1:3" ht="18" customHeight="1" x14ac:dyDescent="0.25">
      <c r="A12" s="29" t="s">
        <v>121</v>
      </c>
      <c r="B12" s="28">
        <v>105</v>
      </c>
      <c r="C12" s="28">
        <v>157</v>
      </c>
    </row>
    <row r="13" spans="1:3" ht="18" customHeight="1" x14ac:dyDescent="0.25">
      <c r="A13" s="29" t="s">
        <v>122</v>
      </c>
      <c r="B13" s="28">
        <v>190</v>
      </c>
      <c r="C13" s="28">
        <v>205</v>
      </c>
    </row>
    <row r="14" spans="1:3" ht="18" customHeight="1" x14ac:dyDescent="0.25">
      <c r="A14" s="27" t="s">
        <v>123</v>
      </c>
      <c r="B14" s="28">
        <v>210</v>
      </c>
      <c r="C14" s="28">
        <v>225</v>
      </c>
    </row>
    <row r="15" spans="1:3" ht="18" customHeight="1" x14ac:dyDescent="0.25">
      <c r="A15" s="27" t="s">
        <v>124</v>
      </c>
      <c r="B15" s="28">
        <v>168</v>
      </c>
      <c r="C15" s="28">
        <v>201</v>
      </c>
    </row>
    <row r="16" spans="1:3" ht="18" customHeight="1" x14ac:dyDescent="0.25">
      <c r="A16" s="27" t="s">
        <v>125</v>
      </c>
      <c r="B16" s="28">
        <v>110</v>
      </c>
      <c r="C16" s="28">
        <v>125</v>
      </c>
    </row>
    <row r="17" spans="1:3" ht="18" customHeight="1" x14ac:dyDescent="0.25">
      <c r="A17" s="27" t="s">
        <v>126</v>
      </c>
      <c r="B17" s="28">
        <v>210</v>
      </c>
      <c r="C17" s="28">
        <v>225</v>
      </c>
    </row>
    <row r="18" spans="1:3" ht="18" customHeight="1" x14ac:dyDescent="0.25">
      <c r="A18" s="27" t="s">
        <v>127</v>
      </c>
      <c r="B18" s="28">
        <v>210</v>
      </c>
      <c r="C18" s="28">
        <v>225</v>
      </c>
    </row>
    <row r="19" spans="1:3" ht="18" customHeight="1" x14ac:dyDescent="0.25">
      <c r="A19" s="27" t="s">
        <v>128</v>
      </c>
      <c r="B19" s="28">
        <v>130</v>
      </c>
      <c r="C19" s="28">
        <v>145</v>
      </c>
    </row>
    <row r="20" spans="1:3" ht="18" customHeight="1" x14ac:dyDescent="0.25">
      <c r="A20" s="27" t="s">
        <v>129</v>
      </c>
      <c r="B20" s="28">
        <v>160</v>
      </c>
      <c r="C20" s="28">
        <v>175</v>
      </c>
    </row>
    <row r="21" spans="1:3" ht="18" customHeight="1" x14ac:dyDescent="0.25">
      <c r="A21" s="27" t="s">
        <v>130</v>
      </c>
      <c r="B21" s="28">
        <v>170</v>
      </c>
      <c r="C21" s="28">
        <v>185</v>
      </c>
    </row>
    <row r="22" spans="1:3" ht="18" customHeight="1" x14ac:dyDescent="0.25">
      <c r="A22" s="27" t="s">
        <v>131</v>
      </c>
      <c r="B22" s="28">
        <v>180</v>
      </c>
      <c r="C22" s="28">
        <v>195</v>
      </c>
    </row>
    <row r="23" spans="1:3" ht="18" customHeight="1" x14ac:dyDescent="0.25">
      <c r="A23" s="27" t="s">
        <v>132</v>
      </c>
      <c r="B23" s="28">
        <v>280</v>
      </c>
      <c r="C23" s="28">
        <v>295</v>
      </c>
    </row>
    <row r="24" spans="1:3" x14ac:dyDescent="0.25">
      <c r="A24" s="30"/>
      <c r="B24" s="31"/>
      <c r="C24" s="31"/>
    </row>
    <row r="25" spans="1:3" x14ac:dyDescent="0.25">
      <c r="A25" s="32" t="s">
        <v>133</v>
      </c>
    </row>
    <row r="26" spans="1:3" x14ac:dyDescent="0.25">
      <c r="A26" s="32" t="s">
        <v>134</v>
      </c>
    </row>
    <row r="27" spans="1:3" x14ac:dyDescent="0.25">
      <c r="A27" s="22"/>
    </row>
    <row r="28" spans="1:3" x14ac:dyDescent="0.25">
      <c r="A28" s="3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C48E-D9DF-48F0-A68F-874CE86BD312}">
  <dimension ref="A1:I33"/>
  <sheetViews>
    <sheetView workbookViewId="0">
      <selection activeCell="B6" sqref="B6:B9"/>
    </sheetView>
  </sheetViews>
  <sheetFormatPr defaultRowHeight="15" x14ac:dyDescent="0.25"/>
  <cols>
    <col min="1" max="1" width="29.5703125" customWidth="1"/>
    <col min="2" max="2" width="77" customWidth="1"/>
    <col min="3" max="3" width="9.140625" customWidth="1"/>
    <col min="4" max="5" width="20.7109375" customWidth="1"/>
    <col min="6" max="6" width="16.42578125" customWidth="1"/>
    <col min="7" max="7" width="20.28515625" customWidth="1"/>
    <col min="8" max="8" width="9.85546875" bestFit="1" customWidth="1"/>
    <col min="9" max="9" width="13.5703125" bestFit="1" customWidth="1"/>
  </cols>
  <sheetData>
    <row r="1" spans="1:9" ht="15.75" x14ac:dyDescent="0.25">
      <c r="A1" s="1" t="s">
        <v>0</v>
      </c>
    </row>
    <row r="2" spans="1:9" ht="15.75" x14ac:dyDescent="0.25">
      <c r="A2" s="1" t="s">
        <v>1</v>
      </c>
    </row>
    <row r="3" spans="1:9" ht="15.75" x14ac:dyDescent="0.25">
      <c r="A3" s="1" t="s">
        <v>2</v>
      </c>
    </row>
    <row r="5" spans="1:9" ht="49.5" customHeight="1" x14ac:dyDescent="0.25">
      <c r="A5" s="2" t="s">
        <v>3</v>
      </c>
      <c r="B5" s="2" t="s">
        <v>4</v>
      </c>
      <c r="C5" s="2" t="s">
        <v>5</v>
      </c>
      <c r="D5" s="2" t="s">
        <v>6</v>
      </c>
      <c r="E5" s="2" t="s">
        <v>7</v>
      </c>
      <c r="F5" s="2" t="s">
        <v>8</v>
      </c>
      <c r="G5" s="2" t="s">
        <v>9</v>
      </c>
      <c r="H5" s="2" t="s">
        <v>10</v>
      </c>
      <c r="I5" s="2" t="s">
        <v>11</v>
      </c>
    </row>
    <row r="6" spans="1:9" ht="61.5" customHeight="1" x14ac:dyDescent="0.25">
      <c r="A6" s="42" t="s">
        <v>12</v>
      </c>
      <c r="B6" s="45" t="s">
        <v>13</v>
      </c>
      <c r="C6" s="42">
        <v>4</v>
      </c>
      <c r="D6" s="42" t="s">
        <v>14</v>
      </c>
      <c r="E6" s="3" t="s">
        <v>15</v>
      </c>
      <c r="F6" s="4">
        <v>10648</v>
      </c>
      <c r="G6" s="4">
        <v>10647.999999999998</v>
      </c>
      <c r="H6" s="4">
        <v>0</v>
      </c>
      <c r="I6" s="5">
        <f>F6*4</f>
        <v>42592</v>
      </c>
    </row>
    <row r="7" spans="1:9" ht="44.25" customHeight="1" x14ac:dyDescent="0.25">
      <c r="A7" s="43"/>
      <c r="B7" s="46"/>
      <c r="C7" s="43"/>
      <c r="D7" s="43"/>
      <c r="E7" s="3" t="s">
        <v>16</v>
      </c>
      <c r="F7" s="4">
        <v>4393.5000000000009</v>
      </c>
      <c r="G7" s="4">
        <v>4393.5000000000009</v>
      </c>
      <c r="H7" s="4">
        <v>0</v>
      </c>
      <c r="I7" s="5">
        <f t="shared" ref="I7:I9" si="0">F7*4</f>
        <v>17574.000000000004</v>
      </c>
    </row>
    <row r="8" spans="1:9" ht="46.5" customHeight="1" x14ac:dyDescent="0.25">
      <c r="A8" s="43"/>
      <c r="B8" s="46"/>
      <c r="C8" s="43"/>
      <c r="D8" s="43"/>
      <c r="E8" s="3" t="s">
        <v>17</v>
      </c>
      <c r="F8" s="4">
        <v>875.6</v>
      </c>
      <c r="G8" s="4">
        <v>875.6</v>
      </c>
      <c r="H8" s="4">
        <v>0</v>
      </c>
      <c r="I8" s="5">
        <f t="shared" si="0"/>
        <v>3502.4</v>
      </c>
    </row>
    <row r="9" spans="1:9" ht="87.75" customHeight="1" x14ac:dyDescent="0.25">
      <c r="A9" s="44"/>
      <c r="B9" s="47"/>
      <c r="C9" s="44"/>
      <c r="D9" s="44"/>
      <c r="E9" s="3" t="s">
        <v>18</v>
      </c>
      <c r="F9" s="4">
        <v>495.44</v>
      </c>
      <c r="G9" s="4">
        <v>495.44</v>
      </c>
      <c r="H9" s="4">
        <v>0</v>
      </c>
      <c r="I9" s="5">
        <f t="shared" si="0"/>
        <v>1981.76</v>
      </c>
    </row>
    <row r="10" spans="1:9" ht="58.5" customHeight="1" x14ac:dyDescent="0.25">
      <c r="A10" s="42" t="s">
        <v>19</v>
      </c>
      <c r="B10" s="45" t="s">
        <v>20</v>
      </c>
      <c r="C10" s="42">
        <v>2</v>
      </c>
      <c r="D10" s="42" t="s">
        <v>14</v>
      </c>
      <c r="E10" s="6" t="s">
        <v>21</v>
      </c>
      <c r="F10" s="5">
        <v>11615.999999999998</v>
      </c>
      <c r="G10" s="5">
        <v>11615.999999999998</v>
      </c>
      <c r="H10" s="4">
        <v>0</v>
      </c>
      <c r="I10" s="5">
        <f>F10*2</f>
        <v>23231.999999999996</v>
      </c>
    </row>
    <row r="11" spans="1:9" ht="45" customHeight="1" x14ac:dyDescent="0.25">
      <c r="A11" s="43"/>
      <c r="B11" s="46"/>
      <c r="C11" s="43"/>
      <c r="D11" s="43"/>
      <c r="E11" s="6" t="s">
        <v>22</v>
      </c>
      <c r="F11" s="5">
        <v>5614.4000000000005</v>
      </c>
      <c r="G11" s="5">
        <v>5614.4000000000005</v>
      </c>
      <c r="H11" s="4">
        <v>0</v>
      </c>
      <c r="I11" s="5">
        <f t="shared" ref="I11:I13" si="1">F11*2</f>
        <v>11228.800000000001</v>
      </c>
    </row>
    <row r="12" spans="1:9" ht="72.75" customHeight="1" x14ac:dyDescent="0.25">
      <c r="A12" s="43"/>
      <c r="B12" s="46"/>
      <c r="C12" s="43"/>
      <c r="D12" s="43"/>
      <c r="E12" s="6" t="s">
        <v>23</v>
      </c>
      <c r="F12" s="5">
        <v>965.36</v>
      </c>
      <c r="G12" s="5">
        <v>965.36</v>
      </c>
      <c r="H12" s="4">
        <v>0</v>
      </c>
      <c r="I12" s="5">
        <f t="shared" si="1"/>
        <v>1930.72</v>
      </c>
    </row>
    <row r="13" spans="1:9" ht="54.75" customHeight="1" x14ac:dyDescent="0.25">
      <c r="A13" s="44"/>
      <c r="B13" s="47"/>
      <c r="C13" s="44"/>
      <c r="D13" s="44"/>
      <c r="E13" s="6" t="s">
        <v>24</v>
      </c>
      <c r="F13" s="5">
        <v>619.52</v>
      </c>
      <c r="G13" s="5">
        <v>619.52</v>
      </c>
      <c r="H13" s="4">
        <v>0</v>
      </c>
      <c r="I13" s="5">
        <f t="shared" si="1"/>
        <v>1239.04</v>
      </c>
    </row>
    <row r="14" spans="1:9" x14ac:dyDescent="0.25">
      <c r="A14" s="42" t="s">
        <v>25</v>
      </c>
      <c r="B14" s="45" t="s">
        <v>26</v>
      </c>
      <c r="C14" s="42">
        <v>3</v>
      </c>
      <c r="D14" s="42" t="s">
        <v>14</v>
      </c>
      <c r="E14" s="6" t="s">
        <v>21</v>
      </c>
      <c r="F14" s="5">
        <v>11615.999999999998</v>
      </c>
      <c r="G14" s="5">
        <v>11615.999999999998</v>
      </c>
      <c r="H14" s="4">
        <v>0</v>
      </c>
      <c r="I14" s="5">
        <f>F14*3</f>
        <v>34847.999999999993</v>
      </c>
    </row>
    <row r="15" spans="1:9" x14ac:dyDescent="0.25">
      <c r="A15" s="43"/>
      <c r="B15" s="46"/>
      <c r="C15" s="43"/>
      <c r="D15" s="43"/>
      <c r="E15" s="6" t="s">
        <v>22</v>
      </c>
      <c r="F15" s="5">
        <v>5614.4000000000005</v>
      </c>
      <c r="G15" s="5">
        <v>5614.4000000000005</v>
      </c>
      <c r="H15" s="4">
        <v>0</v>
      </c>
      <c r="I15" s="5">
        <f t="shared" ref="I15:I17" si="2">F15*3</f>
        <v>16843.2</v>
      </c>
    </row>
    <row r="16" spans="1:9" x14ac:dyDescent="0.25">
      <c r="A16" s="43"/>
      <c r="B16" s="46"/>
      <c r="C16" s="43"/>
      <c r="D16" s="43"/>
      <c r="E16" s="6" t="s">
        <v>23</v>
      </c>
      <c r="F16" s="5">
        <v>965.36</v>
      </c>
      <c r="G16" s="5">
        <v>965.36</v>
      </c>
      <c r="H16" s="4">
        <v>0</v>
      </c>
      <c r="I16" s="5">
        <f t="shared" si="2"/>
        <v>2896.08</v>
      </c>
    </row>
    <row r="17" spans="1:9" x14ac:dyDescent="0.25">
      <c r="A17" s="44"/>
      <c r="B17" s="47"/>
      <c r="C17" s="44"/>
      <c r="D17" s="44"/>
      <c r="E17" s="6" t="s">
        <v>24</v>
      </c>
      <c r="F17" s="5">
        <v>619.52</v>
      </c>
      <c r="G17" s="5">
        <v>619.52</v>
      </c>
      <c r="H17" s="4">
        <v>0</v>
      </c>
      <c r="I17" s="5">
        <f t="shared" si="2"/>
        <v>1858.56</v>
      </c>
    </row>
    <row r="18" spans="1:9" x14ac:dyDescent="0.25">
      <c r="A18" s="36" t="s">
        <v>27</v>
      </c>
      <c r="B18" s="39" t="s">
        <v>28</v>
      </c>
      <c r="C18" s="42">
        <v>45</v>
      </c>
      <c r="D18" s="42" t="s">
        <v>14</v>
      </c>
      <c r="E18" s="6" t="s">
        <v>29</v>
      </c>
      <c r="F18" s="5">
        <v>6060.9999999999991</v>
      </c>
      <c r="G18" s="5">
        <v>6060.9999999999991</v>
      </c>
      <c r="H18" s="4">
        <v>0</v>
      </c>
      <c r="I18" s="5">
        <f>F18*45</f>
        <v>272744.99999999994</v>
      </c>
    </row>
    <row r="19" spans="1:9" x14ac:dyDescent="0.25">
      <c r="A19" s="37"/>
      <c r="B19" s="40"/>
      <c r="C19" s="43"/>
      <c r="D19" s="43"/>
      <c r="E19" s="6" t="s">
        <v>30</v>
      </c>
      <c r="F19" s="5">
        <v>745.8</v>
      </c>
      <c r="G19" s="5">
        <v>745.8</v>
      </c>
      <c r="H19" s="4">
        <v>0</v>
      </c>
      <c r="I19" s="5">
        <f t="shared" ref="I19:I22" si="3">F19*45</f>
        <v>33561</v>
      </c>
    </row>
    <row r="20" spans="1:9" x14ac:dyDescent="0.25">
      <c r="A20" s="37"/>
      <c r="B20" s="40"/>
      <c r="C20" s="43"/>
      <c r="D20" s="43"/>
      <c r="E20" s="6" t="s">
        <v>31</v>
      </c>
      <c r="F20" s="5">
        <v>930.59999999999991</v>
      </c>
      <c r="G20" s="5">
        <v>930.59999999999991</v>
      </c>
      <c r="H20" s="4">
        <v>0</v>
      </c>
      <c r="I20" s="5">
        <f t="shared" si="3"/>
        <v>41876.999999999993</v>
      </c>
    </row>
    <row r="21" spans="1:9" x14ac:dyDescent="0.25">
      <c r="A21" s="37"/>
      <c r="B21" s="40"/>
      <c r="C21" s="43"/>
      <c r="D21" s="43"/>
      <c r="E21" s="6" t="s">
        <v>32</v>
      </c>
      <c r="F21" s="5">
        <v>215.59999999999997</v>
      </c>
      <c r="G21" s="5">
        <v>215.59999999999997</v>
      </c>
      <c r="H21" s="4">
        <v>0</v>
      </c>
      <c r="I21" s="5">
        <f t="shared" si="3"/>
        <v>9701.9999999999982</v>
      </c>
    </row>
    <row r="22" spans="1:9" x14ac:dyDescent="0.25">
      <c r="A22" s="38"/>
      <c r="B22" s="41"/>
      <c r="C22" s="44"/>
      <c r="D22" s="44"/>
      <c r="E22" s="6" t="s">
        <v>33</v>
      </c>
      <c r="F22" s="5">
        <v>582.90000000000009</v>
      </c>
      <c r="G22" s="5">
        <v>582.90000000000009</v>
      </c>
      <c r="H22" s="4">
        <v>0</v>
      </c>
      <c r="I22" s="5">
        <f t="shared" si="3"/>
        <v>26230.500000000004</v>
      </c>
    </row>
    <row r="23" spans="1:9" x14ac:dyDescent="0.25">
      <c r="A23" s="36" t="s">
        <v>34</v>
      </c>
      <c r="B23" s="39" t="s">
        <v>35</v>
      </c>
      <c r="C23" s="42">
        <v>4</v>
      </c>
      <c r="D23" s="42" t="s">
        <v>14</v>
      </c>
      <c r="E23" s="6" t="s">
        <v>36</v>
      </c>
      <c r="F23" s="5">
        <v>3145.9999999999995</v>
      </c>
      <c r="G23" s="5">
        <v>3145.9999999999995</v>
      </c>
      <c r="H23" s="4">
        <v>0</v>
      </c>
      <c r="I23" s="5">
        <f>F23*4</f>
        <v>12583.999999999998</v>
      </c>
    </row>
    <row r="24" spans="1:9" x14ac:dyDescent="0.25">
      <c r="A24" s="38"/>
      <c r="B24" s="41"/>
      <c r="C24" s="44"/>
      <c r="D24" s="44"/>
      <c r="E24" s="6" t="s">
        <v>37</v>
      </c>
      <c r="F24" s="5">
        <v>1983.4451999999997</v>
      </c>
      <c r="G24" s="5">
        <v>1983.4451999999997</v>
      </c>
      <c r="H24" s="4">
        <v>0</v>
      </c>
      <c r="I24" s="5">
        <f>F24*4</f>
        <v>7933.7807999999986</v>
      </c>
    </row>
    <row r="25" spans="1:9" x14ac:dyDescent="0.25">
      <c r="A25" s="36" t="s">
        <v>38</v>
      </c>
      <c r="B25" s="39" t="s">
        <v>39</v>
      </c>
      <c r="C25" s="42">
        <v>25</v>
      </c>
      <c r="D25" s="42" t="s">
        <v>14</v>
      </c>
      <c r="E25" s="7" t="s">
        <v>40</v>
      </c>
      <c r="F25" s="5">
        <v>697.39999999999986</v>
      </c>
      <c r="G25" s="5">
        <v>697.39999999999986</v>
      </c>
      <c r="H25" s="4">
        <v>0</v>
      </c>
      <c r="I25" s="5">
        <f>F25*25</f>
        <v>17434.999999999996</v>
      </c>
    </row>
    <row r="26" spans="1:9" x14ac:dyDescent="0.25">
      <c r="A26" s="37"/>
      <c r="B26" s="40"/>
      <c r="C26" s="43"/>
      <c r="D26" s="43"/>
      <c r="E26" s="7" t="s">
        <v>41</v>
      </c>
      <c r="F26" s="5">
        <v>10.999999999999998</v>
      </c>
      <c r="G26" s="5">
        <v>10.999999999999998</v>
      </c>
      <c r="H26" s="4">
        <v>0</v>
      </c>
      <c r="I26" s="5">
        <f t="shared" ref="I26:I28" si="4">F26*25</f>
        <v>274.99999999999994</v>
      </c>
    </row>
    <row r="27" spans="1:9" x14ac:dyDescent="0.25">
      <c r="A27" s="37"/>
      <c r="B27" s="40"/>
      <c r="C27" s="43"/>
      <c r="D27" s="43"/>
      <c r="E27" s="7" t="s">
        <v>42</v>
      </c>
      <c r="F27" s="5">
        <v>261.00000000000006</v>
      </c>
      <c r="G27" s="5">
        <v>261.00000000000006</v>
      </c>
      <c r="H27" s="4">
        <v>0</v>
      </c>
      <c r="I27" s="5">
        <f t="shared" si="4"/>
        <v>6525.0000000000018</v>
      </c>
    </row>
    <row r="28" spans="1:9" x14ac:dyDescent="0.25">
      <c r="A28" s="38"/>
      <c r="B28" s="41"/>
      <c r="C28" s="44"/>
      <c r="D28" s="44"/>
      <c r="E28" s="7" t="s">
        <v>43</v>
      </c>
      <c r="F28" s="5">
        <v>74.965000000000003</v>
      </c>
      <c r="G28" s="5">
        <v>74.965000000000003</v>
      </c>
      <c r="H28" s="4">
        <v>0</v>
      </c>
      <c r="I28" s="5">
        <f t="shared" si="4"/>
        <v>1874.125</v>
      </c>
    </row>
    <row r="29" spans="1:9" x14ac:dyDescent="0.25">
      <c r="A29" s="36" t="s">
        <v>44</v>
      </c>
      <c r="B29" s="39" t="s">
        <v>45</v>
      </c>
      <c r="C29" s="42">
        <v>10</v>
      </c>
      <c r="D29" s="42" t="s">
        <v>14</v>
      </c>
      <c r="E29" s="7" t="s">
        <v>46</v>
      </c>
      <c r="F29" s="5">
        <v>1137.3999999999999</v>
      </c>
      <c r="G29" s="5">
        <v>1137.3999999999999</v>
      </c>
      <c r="H29" s="4">
        <v>0</v>
      </c>
      <c r="I29" s="5">
        <f>F29*10</f>
        <v>11373.999999999998</v>
      </c>
    </row>
    <row r="30" spans="1:9" x14ac:dyDescent="0.25">
      <c r="A30" s="37"/>
      <c r="B30" s="40"/>
      <c r="C30" s="43"/>
      <c r="D30" s="43"/>
      <c r="E30" s="7" t="s">
        <v>47</v>
      </c>
      <c r="F30" s="5">
        <v>65.999999999999986</v>
      </c>
      <c r="G30" s="5">
        <v>65.999999999999986</v>
      </c>
      <c r="H30" s="4">
        <v>0</v>
      </c>
      <c r="I30" s="5">
        <f t="shared" ref="I30:I32" si="5">F30*10</f>
        <v>659.99999999999989</v>
      </c>
    </row>
    <row r="31" spans="1:9" x14ac:dyDescent="0.25">
      <c r="A31" s="37"/>
      <c r="B31" s="40"/>
      <c r="C31" s="43"/>
      <c r="D31" s="43"/>
      <c r="E31" s="7" t="s">
        <v>42</v>
      </c>
      <c r="F31" s="5">
        <v>261.00000000000006</v>
      </c>
      <c r="G31" s="5">
        <v>261.00000000000006</v>
      </c>
      <c r="H31" s="4">
        <v>0</v>
      </c>
      <c r="I31" s="5">
        <f t="shared" si="5"/>
        <v>2610.0000000000005</v>
      </c>
    </row>
    <row r="32" spans="1:9" x14ac:dyDescent="0.25">
      <c r="A32" s="38"/>
      <c r="B32" s="41"/>
      <c r="C32" s="44"/>
      <c r="D32" s="44"/>
      <c r="E32" s="7" t="s">
        <v>43</v>
      </c>
      <c r="F32" s="5">
        <v>74.965000000000003</v>
      </c>
      <c r="G32" s="5">
        <v>74.965000000000003</v>
      </c>
      <c r="H32" s="4">
        <v>0</v>
      </c>
      <c r="I32" s="5">
        <f t="shared" si="5"/>
        <v>749.65000000000009</v>
      </c>
    </row>
    <row r="33" spans="8:9" x14ac:dyDescent="0.25">
      <c r="H33" s="8" t="s">
        <v>48</v>
      </c>
      <c r="I33" s="9">
        <f>SUM(I6:I32)</f>
        <v>605862.61579999991</v>
      </c>
    </row>
  </sheetData>
  <mergeCells count="28">
    <mergeCell ref="A6:A9"/>
    <mergeCell ref="B6:B9"/>
    <mergeCell ref="C6:C9"/>
    <mergeCell ref="D6:D9"/>
    <mergeCell ref="A10:A13"/>
    <mergeCell ref="B10:B13"/>
    <mergeCell ref="C10:C13"/>
    <mergeCell ref="D10:D13"/>
    <mergeCell ref="A14:A17"/>
    <mergeCell ref="B14:B17"/>
    <mergeCell ref="C14:C17"/>
    <mergeCell ref="D14:D17"/>
    <mergeCell ref="A18:A22"/>
    <mergeCell ref="B18:B22"/>
    <mergeCell ref="C18:C22"/>
    <mergeCell ref="D18:D22"/>
    <mergeCell ref="A29:A32"/>
    <mergeCell ref="B29:B32"/>
    <mergeCell ref="C29:C32"/>
    <mergeCell ref="D29:D32"/>
    <mergeCell ref="A23:A24"/>
    <mergeCell ref="B23:B24"/>
    <mergeCell ref="C23:C24"/>
    <mergeCell ref="D23:D24"/>
    <mergeCell ref="A25:A28"/>
    <mergeCell ref="B25:B28"/>
    <mergeCell ref="C25:C28"/>
    <mergeCell ref="D25:D2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A28802A1E934439BBE04D70BA5E717" ma:contentTypeVersion="6" ma:contentTypeDescription="Create a new document." ma:contentTypeScope="" ma:versionID="03b831529af64eeffde112b956640693">
  <xsd:schema xmlns:xsd="http://www.w3.org/2001/XMLSchema" xmlns:xs="http://www.w3.org/2001/XMLSchema" xmlns:p="http://schemas.microsoft.com/office/2006/metadata/properties" xmlns:ns2="6e071cef-5b30-4853-8cdc-26958539ce30" xmlns:ns3="e25d68ae-06ac-47e3-ba65-514bab672f43" targetNamespace="http://schemas.microsoft.com/office/2006/metadata/properties" ma:root="true" ma:fieldsID="b6d70bb9040d15c516dd48ee282a0c92" ns2:_="" ns3:_="">
    <xsd:import namespace="6e071cef-5b30-4853-8cdc-26958539ce30"/>
    <xsd:import namespace="e25d68ae-06ac-47e3-ba65-514bab672f4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071cef-5b30-4853-8cdc-26958539ce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25d68ae-06ac-47e3-ba65-514bab672f4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4D9B34-7BEA-4636-829F-D70D047AAA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071cef-5b30-4853-8cdc-26958539ce30"/>
    <ds:schemaRef ds:uri="e25d68ae-06ac-47e3-ba65-514bab67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291877-7CFE-4C29-BEB0-186528AEF3C8}">
  <ds:schemaRefs>
    <ds:schemaRef ds:uri="http://schemas.microsoft.com/sharepoint/v3/contenttype/forms"/>
  </ds:schemaRefs>
</ds:datastoreItem>
</file>

<file path=customXml/itemProps3.xml><?xml version="1.0" encoding="utf-8"?>
<ds:datastoreItem xmlns:ds="http://schemas.openxmlformats.org/officeDocument/2006/customXml" ds:itemID="{A6F2E092-D526-49FF-BF74-E402CE57D5B8}">
  <ds:schemaRefs>
    <ds:schemaRef ds:uri="http://purl.org/dc/elements/1.1/"/>
    <ds:schemaRef ds:uri="http://schemas.microsoft.com/office/infopath/2007/PartnerControls"/>
    <ds:schemaRef ds:uri="http://www.w3.org/XML/1998/namespace"/>
    <ds:schemaRef ds:uri="e25d68ae-06ac-47e3-ba65-514bab672f43"/>
    <ds:schemaRef ds:uri="http://purl.org/dc/terms/"/>
    <ds:schemaRef ds:uri="6e071cef-5b30-4853-8cdc-26958539ce30"/>
    <ds:schemaRef ds:uri="http://schemas.microsoft.com/office/2006/documentManagement/type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 Discounts by OEM</vt:lpstr>
      <vt:lpstr>Hourly Service Rates</vt:lpstr>
      <vt:lpstr> Product Market Basket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Nguyen</dc:creator>
  <cp:keywords/>
  <dc:description/>
  <cp:lastModifiedBy>Tim Younger</cp:lastModifiedBy>
  <cp:revision/>
  <dcterms:created xsi:type="dcterms:W3CDTF">2021-07-30T22:36:40Z</dcterms:created>
  <dcterms:modified xsi:type="dcterms:W3CDTF">2022-02-04T17:57:04Z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0x01010033A28802A1E934439BBE04D70BA5E717</vt:lpwstr>
  </property>
</Properties>
</file>