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hq67342\Downloads\NTT Clean Copy\"/>
    </mc:Choice>
  </mc:AlternateContent>
  <xr:revisionPtr revIDLastSave="0" documentId="13_ncr:1_{4B9C7D50-B8E5-4859-9182-69DEB077287D}" xr6:coauthVersionLast="47" xr6:coauthVersionMax="47" xr10:uidLastSave="{00000000-0000-0000-0000-000000000000}"/>
  <bookViews>
    <workbookView xWindow="28680" yWindow="945" windowWidth="29040" windowHeight="15720" tabRatio="768" xr2:uid="{00000000-000D-0000-FFFF-FFFF00000000}"/>
  </bookViews>
  <sheets>
    <sheet name="Title Page" sheetId="39" r:id="rId1"/>
    <sheet name="Introduction" sheetId="3" r:id="rId2"/>
    <sheet name="Critical Service Levels" sheetId="34" r:id="rId3"/>
    <sheet name="Critical Deliverables" sheetId="3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Admin" localSheetId="3">#REF!</definedName>
    <definedName name="Admin" localSheetId="0">#REF!</definedName>
    <definedName name="Admin">#REF!</definedName>
    <definedName name="all_print" localSheetId="0">[1]Calendar!$A$1:$R$328</definedName>
    <definedName name="all_print">[1]Calendar!$A$1:$R$328</definedName>
    <definedName name="Amount" localSheetId="3">#REF!</definedName>
    <definedName name="Amount" localSheetId="0">#REF!</definedName>
    <definedName name="Amount">#REF!</definedName>
    <definedName name="asdf" localSheetId="3">#REF!</definedName>
    <definedName name="asdf" localSheetId="2">#REF!</definedName>
    <definedName name="asdf">#REF!</definedName>
    <definedName name="Asia_Pac_Sites" localSheetId="3">#REF!</definedName>
    <definedName name="Asia_Pac_Sites" localSheetId="0">#REF!</definedName>
    <definedName name="Asia_Pac_Sites">#REF!</definedName>
    <definedName name="Asset_Requirements" localSheetId="0">[1]Calendar!$C$10:$O$21</definedName>
    <definedName name="Asset_Requirements">[1]Calendar!$C$10:$O$21</definedName>
    <definedName name="Asset1" localSheetId="0">[1]Calendar!$C$10:$O$21</definedName>
    <definedName name="Asset1">[1]Calendar!$C$10:$O$21</definedName>
    <definedName name="ASSUMPS" localSheetId="3">#REF!</definedName>
    <definedName name="ASSUMPS" localSheetId="0">#REF!</definedName>
    <definedName name="ASSUMPS">#REF!</definedName>
    <definedName name="Base_By_Frame" localSheetId="0">[1]Calendar!$C$7:$N$28</definedName>
    <definedName name="Base_By_Frame">[1]Calendar!$C$7:$N$28</definedName>
    <definedName name="Base_Pie" localSheetId="0">[1]Calendar!$B$6:$K$29</definedName>
    <definedName name="Base_Pie">[1]Calendar!$B$6:$K$29</definedName>
    <definedName name="Basecase" localSheetId="0">[1]Calendar!$C$1:$N$29</definedName>
    <definedName name="Basecase">[1]Calendar!$C$1:$N$29</definedName>
    <definedName name="Basedata" localSheetId="3">#REF!</definedName>
    <definedName name="Basedata" localSheetId="0">#REF!</definedName>
    <definedName name="Basedata">#REF!</definedName>
    <definedName name="Baseline" localSheetId="3">#REF!</definedName>
    <definedName name="Baseline" localSheetId="2">#REF!</definedName>
    <definedName name="Baseline" localSheetId="0">#REF!</definedName>
    <definedName name="Baseline">#REF!</definedName>
    <definedName name="Benefits" localSheetId="3">#REF!</definedName>
    <definedName name="Benefits" localSheetId="0">#REF!</definedName>
    <definedName name="Benefits">#REF!</definedName>
    <definedName name="Billable_Units" localSheetId="0">[1]Calendar!$D$3:$I$17</definedName>
    <definedName name="Billable_Units">[1]Calendar!$D$3:$I$17</definedName>
    <definedName name="Buildup" localSheetId="0">[1]Calendar!$A$1:$G$24</definedName>
    <definedName name="Buildup">[1]Calendar!$A$1:$G$24</definedName>
    <definedName name="BY_ASSUMED" localSheetId="3">#REF!</definedName>
    <definedName name="BY_ASSUMED" localSheetId="2">#REF!</definedName>
    <definedName name="BY_ASSUMED" localSheetId="0">'[2]US 2000'!#REF!</definedName>
    <definedName name="BY_ASSUMED">#REF!</definedName>
    <definedName name="BY_PT" localSheetId="3">#REF!</definedName>
    <definedName name="BY_PT" localSheetId="2">#REF!</definedName>
    <definedName name="BY_PT" localSheetId="0">'[2]US 2000'!#REF!</definedName>
    <definedName name="BY_PT">#REF!</definedName>
    <definedName name="BY_RETAIN" localSheetId="3">#REF!</definedName>
    <definedName name="BY_RETAIN" localSheetId="2">#REF!</definedName>
    <definedName name="BY_RETAIN" localSheetId="0">'[2]US 2000'!#REF!</definedName>
    <definedName name="BY_RETAIN">#REF!</definedName>
    <definedName name="BY_Total" localSheetId="3">#REF!</definedName>
    <definedName name="BY_Total" localSheetId="2">#REF!</definedName>
    <definedName name="BY_Total" localSheetId="0">'[3]Etech US 2001'!#REF!</definedName>
    <definedName name="BY_Total">#REF!</definedName>
    <definedName name="Client_Baseline" localSheetId="0">[1]Calendar!$C$8:$N$28</definedName>
    <definedName name="Client_Baseline">[1]Calendar!$C$8:$N$28</definedName>
    <definedName name="Client_Budget" localSheetId="0">[1]Calendar!$C$7:$O$29</definedName>
    <definedName name="Client_Budget">[1]Calendar!$C$7:$O$29</definedName>
    <definedName name="com_sched" localSheetId="0">[1]Calendar!$A$286:$R$300</definedName>
    <definedName name="com_sched">[1]Calendar!$A$286:$R$300</definedName>
    <definedName name="Communication" localSheetId="3">#REF!</definedName>
    <definedName name="Communication" localSheetId="0">#REF!</definedName>
    <definedName name="Communication">#REF!</definedName>
    <definedName name="Cost_by_Framework" localSheetId="0">[1]Calendar!$C$7:$O$29</definedName>
    <definedName name="Cost_by_Framework">[1]Calendar!$C$7:$O$29</definedName>
    <definedName name="Cost_Changes" localSheetId="0">[1]Calendar!$B$1:$J$23</definedName>
    <definedName name="Cost_Changes">[1]Calendar!$B$1:$J$23</definedName>
    <definedName name="cost_element" localSheetId="0">[1]Calendar!$A$143:$R$240</definedName>
    <definedName name="cost_element">[1]Calendar!$A$143:$R$240</definedName>
    <definedName name="Cost_Pools" localSheetId="0">[1]Calendar!$B$1:$AX$24</definedName>
    <definedName name="Cost_Pools">[1]Calendar!$B$1:$AX$24</definedName>
    <definedName name="Cost_Total" localSheetId="0">[1]Calendar!$B$2:$M$17</definedName>
    <definedName name="Cost_Total">[1]Calendar!$B$2:$M$17</definedName>
    <definedName name="CSC_operational_strategy" localSheetId="0">[1]Calendar!$B$4:$E$12</definedName>
    <definedName name="CSC_operational_strategy">[1]Calendar!$B$4:$E$12</definedName>
    <definedName name="d" localSheetId="3">#REF!</definedName>
    <definedName name="d" localSheetId="2">#REF!</definedName>
    <definedName name="d">#REF!</definedName>
    <definedName name="Discount">'[4]US-Detail Base Chgs'!$J$28</definedName>
    <definedName name="Disposition" localSheetId="3">#REF!</definedName>
    <definedName name="Disposition" localSheetId="2">#REF!</definedName>
    <definedName name="Disposition">#REF!</definedName>
    <definedName name="Distinct_Domestic_Sites" localSheetId="3">#REF!</definedName>
    <definedName name="Distinct_Domestic_Sites" localSheetId="0">#REF!</definedName>
    <definedName name="Distinct_Domestic_Sites">#REF!</definedName>
    <definedName name="Distinct_International_Sites" localSheetId="3">#REF!</definedName>
    <definedName name="Distinct_International_Sites" localSheetId="0">#REF!</definedName>
    <definedName name="Distinct_International_Sites">#REF!</definedName>
    <definedName name="Email" localSheetId="0">[1]Calendar!$C$39:$N$96</definedName>
    <definedName name="Email">[1]Calendar!$C$39:$N$96</definedName>
    <definedName name="EMEA_Sites" localSheetId="3">#REF!</definedName>
    <definedName name="EMEA_Sites" localSheetId="0">#REF!</definedName>
    <definedName name="EMEA_Sites">#REF!</definedName>
    <definedName name="EquipType" localSheetId="3">#REF!</definedName>
    <definedName name="EquipType" localSheetId="2">#REF!</definedName>
    <definedName name="EquipType">#REF!</definedName>
    <definedName name="EssAliasTable">"Default"</definedName>
    <definedName name="EssOptions">"2100000010120000_01000"</definedName>
    <definedName name="FINSUM" localSheetId="3">#REF!</definedName>
    <definedName name="FINSUM" localSheetId="0">#REF!</definedName>
    <definedName name="FINSUM">#REF!</definedName>
    <definedName name="FTE_Contractor" localSheetId="3">#REF!</definedName>
    <definedName name="FTE_Contractor" localSheetId="0">#REF!</definedName>
    <definedName name="FTE_Contractor">#REF!</definedName>
    <definedName name="FTE_Employee" localSheetId="3">#REF!</definedName>
    <definedName name="FTE_Employee" localSheetId="0">#REF!</definedName>
    <definedName name="FTE_Employee">#REF!</definedName>
    <definedName name="FTE_EmployeeCount" localSheetId="3">#REF!</definedName>
    <definedName name="FTE_EmployeeCount">#REF!</definedName>
    <definedName name="FTE_EmployeeNonCount" localSheetId="3">#REF!</definedName>
    <definedName name="FTE_EmployeeNonCount">#REF!</definedName>
    <definedName name="HdLan" localSheetId="3">#REF!</definedName>
    <definedName name="HdLan">#REF!</definedName>
    <definedName name="headcount" localSheetId="0">[1]Calendar!$A$330:$U$352</definedName>
    <definedName name="headcount">[1]Calendar!$A$330:$U$352</definedName>
    <definedName name="hw_deprec" localSheetId="3">[1]Calendar!#REF!</definedName>
    <definedName name="hw_deprec" localSheetId="0">[1]Calendar!#REF!</definedName>
    <definedName name="hw_deprec">[1]Calendar!#REF!</definedName>
    <definedName name="HW_Depreciation" localSheetId="3">#REF!</definedName>
    <definedName name="HW_Depreciation" localSheetId="0">#REF!</definedName>
    <definedName name="HW_Depreciation">#REF!</definedName>
    <definedName name="HW_Maintenance" localSheetId="3">#REF!</definedName>
    <definedName name="HW_Maintenance" localSheetId="0">#REF!</definedName>
    <definedName name="HW_Maintenance">#REF!</definedName>
    <definedName name="Invoice" localSheetId="3">#REF!</definedName>
    <definedName name="Invoice" localSheetId="0">#REF!</definedName>
    <definedName name="Invoice">#REF!</definedName>
    <definedName name="Labor_by_Framework" localSheetId="0">[1]Calendar!$B$7:$N$41</definedName>
    <definedName name="Labor_by_Framework">[1]Calendar!$B$7:$N$41</definedName>
    <definedName name="licenseduration" localSheetId="3">#REF!</definedName>
    <definedName name="licenseduration" localSheetId="2">#REF!</definedName>
    <definedName name="licenseduration">#REF!</definedName>
    <definedName name="licensescope" localSheetId="3">#REF!</definedName>
    <definedName name="licensescope" localSheetId="2">#REF!</definedName>
    <definedName name="licensescope">#REF!</definedName>
    <definedName name="Line_of_Service_LOS" localSheetId="0">[1]Calendar!$A$355:$Q$370</definedName>
    <definedName name="Line_of_Service_LOS">[1]Calendar!$A$355:$Q$370</definedName>
    <definedName name="mfmr" localSheetId="3">#REF!</definedName>
    <definedName name="mfmr" localSheetId="0">#REF!</definedName>
    <definedName name="mfmr">#REF!</definedName>
    <definedName name="MicPrOth" localSheetId="3">#REF!</definedName>
    <definedName name="MicPrOth" localSheetId="0">#REF!</definedName>
    <definedName name="MicPrOth">#REF!</definedName>
    <definedName name="other_deprec" localSheetId="3">[1]Calendar!#REF!</definedName>
    <definedName name="other_deprec" localSheetId="0">[1]Calendar!#REF!</definedName>
    <definedName name="other_deprec">[1]Calendar!#REF!</definedName>
    <definedName name="OutsideContractor" localSheetId="3">#REF!</definedName>
    <definedName name="OutsideContractor" localSheetId="0">#REF!</definedName>
    <definedName name="OutsideContractor">#REF!</definedName>
    <definedName name="PayrollTax" localSheetId="3">#REF!</definedName>
    <definedName name="PayrollTax" localSheetId="0">#REF!</definedName>
    <definedName name="PayrollTax">#REF!</definedName>
    <definedName name="PPAs" localSheetId="0">[1]Calendar!$A$2:$Q$47</definedName>
    <definedName name="PPAs">[1]Calendar!$A$2:$Q$47</definedName>
    <definedName name="price_chart" localSheetId="0">[1]Calendar!$A$1:$I$25</definedName>
    <definedName name="price_chart">[1]Calendar!$A$1:$I$25</definedName>
    <definedName name="Price_Pie" localSheetId="0">[1]Calendar!$C$7:$O$36</definedName>
    <definedName name="Price_Pie">[1]Calendar!$C$7:$O$36</definedName>
    <definedName name="Pricing_Summary" localSheetId="0">[1]Calendar!$B$7:$O$45</definedName>
    <definedName name="Pricing_Summary">[1]Calendar!$B$7:$O$45</definedName>
    <definedName name="_xlnm.Print_Area" localSheetId="3">'Critical Deliverables'!$A$1:$E$47</definedName>
    <definedName name="_xlnm.Print_Area" localSheetId="2">'Critical Service Levels'!$A$1:$H$37</definedName>
    <definedName name="_xlnm.Print_Area" localSheetId="1">Introduction!$B$1:$B$15</definedName>
    <definedName name="_xlnm.Print_Area" localSheetId="0">'Title Page'!$A$1:$Q$34</definedName>
    <definedName name="PRINT_FRONTPAGE" localSheetId="3">[5]Macro1!#REF!</definedName>
    <definedName name="PRINT_FRONTPAGE" localSheetId="0">[5]Macro1!#REF!</definedName>
    <definedName name="PRINT_FRONTPAGE">[5]Macro1!#REF!</definedName>
    <definedName name="_xlnm.Print_Titles" localSheetId="3">'Critical Deliverables'!$6:$6</definedName>
    <definedName name="_xlnm.Print_Titles" localSheetId="2">'Critical Service Levels'!$6:$6</definedName>
    <definedName name="prod_factors" localSheetId="0">[1]Calendar!$A$55:$Q$100</definedName>
    <definedName name="prod_factors">[1]Calendar!$A$55:$Q$100</definedName>
    <definedName name="proj1_5a" localSheetId="3">#REF!</definedName>
    <definedName name="proj1_5a" localSheetId="0">#REF!</definedName>
    <definedName name="proj1_5a">#REF!</definedName>
    <definedName name="proj1_5b" localSheetId="3">#REF!</definedName>
    <definedName name="proj1_5b" localSheetId="0">#REF!</definedName>
    <definedName name="proj1_5b">#REF!</definedName>
    <definedName name="proj1_5c" localSheetId="3">#REF!</definedName>
    <definedName name="proj1_5c" localSheetId="0">#REF!</definedName>
    <definedName name="proj1_5c">#REF!</definedName>
    <definedName name="Property_Tax_Table" localSheetId="0">[1]Calendar!$D$303:$R$328</definedName>
    <definedName name="Property_Tax_Table">[1]Calendar!$D$303:$R$328</definedName>
    <definedName name="PropertyTax" localSheetId="3">#REF!</definedName>
    <definedName name="PropertyTax" localSheetId="0">#REF!</definedName>
    <definedName name="PropertyTax">#REF!</definedName>
    <definedName name="PV.ITEM.AD" localSheetId="3">[5]Macro1!#REF!</definedName>
    <definedName name="PV.ITEM.AD" localSheetId="0">[5]Macro1!#REF!</definedName>
    <definedName name="PV.ITEM.AD">[5]Macro1!#REF!</definedName>
    <definedName name="range_ibis" localSheetId="3">#REF!</definedName>
    <definedName name="range_ibis" localSheetId="0">#REF!</definedName>
    <definedName name="range_ibis">#REF!</definedName>
    <definedName name="RepMo" localSheetId="3">'[6]P&amp;S Results'!#REF!</definedName>
    <definedName name="RepMo" localSheetId="0">'[6]P&amp;S Results'!#REF!</definedName>
    <definedName name="RepMo">'[6]P&amp;S Results'!#REF!</definedName>
    <definedName name="ret" localSheetId="0">[1]Calendar!$A$1:$N$9</definedName>
    <definedName name="ret">[1]Calendar!$A$1:$N$9</definedName>
    <definedName name="Retained_Assumed" localSheetId="0">[1]Calendar!$A$4:$H$21</definedName>
    <definedName name="Retained_Assumed">[1]Calendar!$A$4:$H$21</definedName>
    <definedName name="revenue_comp" localSheetId="0">[1]Calendar!$A$243:$R$282</definedName>
    <definedName name="revenue_comp">[1]Calendar!$A$243:$R$282</definedName>
    <definedName name="Salary" localSheetId="3">#REF!</definedName>
    <definedName name="Salary" localSheetId="0">#REF!</definedName>
    <definedName name="Salary">#REF!</definedName>
    <definedName name="Savings_Graph" localSheetId="0">[1]Calendar!$C$18:$N$42</definedName>
    <definedName name="Savings_Graph">[1]Calendar!$C$18:$N$42</definedName>
    <definedName name="SIGN" localSheetId="3">#REF!</definedName>
    <definedName name="SIGN" localSheetId="0">#REF!</definedName>
    <definedName name="SIGN">#REF!</definedName>
    <definedName name="SIGNEXP1" localSheetId="3">#REF!</definedName>
    <definedName name="SIGNEXP1" localSheetId="0">#REF!</definedName>
    <definedName name="SIGNEXP1">#REF!</definedName>
    <definedName name="SLAType" localSheetId="3">#REF!</definedName>
    <definedName name="SLAType" localSheetId="2">#REF!</definedName>
    <definedName name="SLAType">#REF!</definedName>
    <definedName name="Software" localSheetId="3">#REF!</definedName>
    <definedName name="Software" localSheetId="0">#REF!</definedName>
    <definedName name="Software">#REF!</definedName>
    <definedName name="Space" localSheetId="3">#REF!</definedName>
    <definedName name="Space">#REF!</definedName>
    <definedName name="sw_deprec" localSheetId="3">[1]Calendar!#REF!</definedName>
    <definedName name="sw_deprec" localSheetId="0">[1]Calendar!#REF!</definedName>
    <definedName name="sw_deprec">[1]Calendar!#REF!</definedName>
    <definedName name="switch" localSheetId="3">#REF!</definedName>
    <definedName name="switch" localSheetId="0">#REF!</definedName>
    <definedName name="switch">#REF!</definedName>
    <definedName name="TERM" localSheetId="3">#REF!</definedName>
    <definedName name="TERM" localSheetId="0">#REF!</definedName>
    <definedName name="TERM">#REF!</definedName>
    <definedName name="toHdLan" localSheetId="3">#REF!</definedName>
    <definedName name="toHdLan" localSheetId="0">#REF!</definedName>
    <definedName name="toHdLan">#REF!</definedName>
    <definedName name="toMicPrOth" localSheetId="3">#REF!</definedName>
    <definedName name="toMicPrOth">#REF!</definedName>
    <definedName name="Training" localSheetId="3">#REF!</definedName>
    <definedName name="Training">#REF!</definedName>
    <definedName name="Trouble" localSheetId="3">#REF!</definedName>
    <definedName name="Trouble">#REF!</definedName>
    <definedName name="units" localSheetId="0">[1]Calendar!$A$102:$Q$140</definedName>
    <definedName name="units">[1]Calendar!$A$102:$Q$140</definedName>
    <definedName name="Value_Pricing_Table__2" localSheetId="3">[1]Calendar!#REF!</definedName>
    <definedName name="Value_Pricing_Table__2" localSheetId="0">[1]Calendar!#REF!</definedName>
    <definedName name="Value_Pricing_Table__2">[1]Calendar!#REF!</definedName>
    <definedName name="wade" localSheetId="3">'[7]ACH 2000'!#REF!</definedName>
    <definedName name="wade" localSheetId="0">'[7]ACH 2000'!#REF!</definedName>
    <definedName name="wade">'[7]ACH 2000'!#REF!</definedName>
    <definedName name="wade1" localSheetId="3">'[7]ACH 2000'!#REF!</definedName>
    <definedName name="wade1" localSheetId="0">'[7]ACH 2000'!#REF!</definedName>
    <definedName name="wade1">'[7]ACH 2000'!#REF!</definedName>
    <definedName name="wade2" localSheetId="3">'[8]2000'!#REF!</definedName>
    <definedName name="wade2" localSheetId="0">'[8]2000'!#REF!</definedName>
    <definedName name="wade2">'[8]2000'!#REF!</definedName>
    <definedName name="WanSW" localSheetId="3">#REF!</definedName>
    <definedName name="WanSW" localSheetId="0">#REF!</definedName>
    <definedName name="WanSW">#REF!</definedName>
    <definedName name="Western_Hem_Sites" localSheetId="3">#REF!</definedName>
    <definedName name="Western_Hem_Sites" localSheetId="0">#REF!</definedName>
    <definedName name="Western_Hem_Sites">#REF!</definedName>
    <definedName name="wrn.Long._.Report." localSheetId="3" hidden="1">{#N/A,#N/A,TRUE,"Cover";#N/A,#N/A,TRUE,"Header (ld)";#N/A,#N/A,TRUE,"T&amp;O By Region";#N/A,#N/A,TRUE,"Region Charts ";#N/A,#N/A,TRUE,"T&amp;O London";#N/A,#N/A,TRUE,"AD Report";#N/A,#N/A,TRUE,"Var by OU"}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3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3" hidden="1">{#N/A,#N/A,TRUE,"Cover";#N/A,#N/A,TRUE,"Header (eu)";#N/A,#N/A,TRUE,"Region Charts";#N/A,#N/A,TRUE,"T&amp;O By Region";#N/A,#N/A,TRUE,"AD Report"}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  <definedName name="Z_2AFD2E8D_3D03_4813_8B05_F9D4BE800E07_.wvu.PrintArea" localSheetId="1" hidden="1">Introduction!$B$2:$G$8</definedName>
    <definedName name="Z_422F6220_13A9_11D5_B09A_0050DA2FB877_.wvu.PrintArea" localSheetId="1" hidden="1">Introduction!$B$2:$G$8</definedName>
    <definedName name="Z_4B2D6D4A_C75D_4A68_9856_C75A4E5366DD_.wvu.PrintArea" localSheetId="1" hidden="1">Introduction!$B$2:$G$8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5" i="34" l="1"/>
  <c r="G36" i="34"/>
  <c r="G34" i="34"/>
  <c r="F37" i="34"/>
  <c r="G37" i="34" s="1"/>
  <c r="G13" i="34"/>
  <c r="G14" i="34"/>
  <c r="G15" i="34"/>
  <c r="G16" i="34"/>
  <c r="G18" i="34"/>
  <c r="G10" i="34"/>
  <c r="G11" i="34"/>
  <c r="G12" i="34"/>
  <c r="G24" i="34"/>
  <c r="G25" i="34"/>
  <c r="G26" i="34"/>
  <c r="G27" i="34"/>
  <c r="G29" i="34"/>
  <c r="G23" i="34"/>
  <c r="F19" i="34" l="1"/>
  <c r="G19" i="34" s="1"/>
  <c r="F30" i="34"/>
  <c r="G30" i="34" s="1"/>
</calcChain>
</file>

<file path=xl/sharedStrings.xml><?xml version="1.0" encoding="utf-8"?>
<sst xmlns="http://schemas.openxmlformats.org/spreadsheetml/2006/main" count="257" uniqueCount="120">
  <si>
    <t>VA-240920-NTT: Managed Public Cloud Services - Mod-1</t>
  </si>
  <si>
    <t>Exhibit 3.1: Service Level Matrix</t>
  </si>
  <si>
    <t>Exhibit: 3.1</t>
  </si>
  <si>
    <t>Service Level Matrix</t>
  </si>
  <si>
    <t>VA-240920-NTT: Managed Public Cloud Services</t>
  </si>
  <si>
    <t>COMMONWEALTH OF VIRGINIA</t>
  </si>
  <si>
    <t>VIRGINIA IT AGENCY</t>
  </si>
  <si>
    <t>SUPPLY CHAIN MANAGEMENT</t>
  </si>
  <si>
    <t>7325 BEAUFONT SPRINGS DR.</t>
  </si>
  <si>
    <t>RICHMOND, VA, 23225</t>
  </si>
  <si>
    <t>INTRODUCTION</t>
  </si>
  <si>
    <r>
      <rPr>
        <b/>
        <u/>
        <sz val="12"/>
        <rFont val="Calibri"/>
        <family val="2"/>
        <scheme val="minor"/>
      </rPr>
      <t>This Exhibit 3.1 (Service Level Matrix) sets forth the following</t>
    </r>
    <r>
      <rPr>
        <b/>
        <sz val="12"/>
        <rFont val="Calibri"/>
        <family val="2"/>
        <scheme val="minor"/>
      </rPr>
      <t>:</t>
    </r>
  </si>
  <si>
    <r>
      <t xml:space="preserve">Critical Service Levels </t>
    </r>
    <r>
      <rPr>
        <sz val="11"/>
        <rFont val="Calibri"/>
        <family val="2"/>
        <scheme val="minor"/>
      </rPr>
      <t>(Measured Monthly)</t>
    </r>
  </si>
  <si>
    <t xml:space="preserve"> - the numeric measurement Service Level Targets;  </t>
  </si>
  <si>
    <t xml:space="preserve"> - the timing regarding the commencement of obligations for each Critical Service Level</t>
  </si>
  <si>
    <r>
      <t xml:space="preserve"> - a cross-reference to </t>
    </r>
    <r>
      <rPr>
        <b/>
        <u/>
        <sz val="11"/>
        <rFont val="Calibri"/>
        <family val="2"/>
        <scheme val="minor"/>
      </rPr>
      <t>Exhibit 3.2 (Service Level Definitions and Measurement)</t>
    </r>
    <r>
      <rPr>
        <sz val="11"/>
        <rFont val="Calibri"/>
        <family val="2"/>
        <scheme val="minor"/>
      </rPr>
      <t xml:space="preserve"> where the qualitative description of the 
   Performance Category and the associated Critical Service Level can be found</t>
    </r>
  </si>
  <si>
    <t>Critical Deliverables:</t>
  </si>
  <si>
    <t xml:space="preserve"> - the credits associated with the Critical Deliverables and frequency</t>
  </si>
  <si>
    <r>
      <t xml:space="preserve"> - a cross-reference to </t>
    </r>
    <r>
      <rPr>
        <b/>
        <u/>
        <sz val="11"/>
        <rFont val="Calibri"/>
        <family val="2"/>
        <scheme val="minor"/>
      </rPr>
      <t>Exhibit 3.3 (Critical Deliverables)</t>
    </r>
    <r>
      <rPr>
        <sz val="11"/>
        <rFont val="Calibri"/>
        <family val="2"/>
        <scheme val="minor"/>
      </rPr>
      <t xml:space="preserve"> where the Deliverable is described</t>
    </r>
  </si>
  <si>
    <t xml:space="preserve">Critical Service Level Matrix </t>
  </si>
  <si>
    <t>At-Risk Amount</t>
  </si>
  <si>
    <t>Pool Percentage Available for Allocation</t>
  </si>
  <si>
    <t>Ref</t>
  </si>
  <si>
    <t>Service Level Categories</t>
  </si>
  <si>
    <t>Comm 
+ mos</t>
  </si>
  <si>
    <t>Target</t>
  </si>
  <si>
    <t>Share Type</t>
  </si>
  <si>
    <t>Allocation</t>
  </si>
  <si>
    <t>% of Invoice</t>
  </si>
  <si>
    <t>Service Strategy, Design &amp; Transition</t>
  </si>
  <si>
    <t>Allocation of Pool Percentage:</t>
  </si>
  <si>
    <t>1.1.1</t>
  </si>
  <si>
    <t>Security Incidents - Containment Time</t>
  </si>
  <si>
    <t>R</t>
  </si>
  <si>
    <t>1.1.2</t>
  </si>
  <si>
    <t>Security Incidents - Resolution Time</t>
  </si>
  <si>
    <t>1.1.3</t>
  </si>
  <si>
    <t>Security &amp; Vulnerability Patching</t>
  </si>
  <si>
    <t>1.1.4</t>
  </si>
  <si>
    <t>Projects Delivered On Time and Within Budget</t>
  </si>
  <si>
    <t>1.1.5</t>
  </si>
  <si>
    <t>Invoice Dispute - Response to Customer with Findings</t>
  </si>
  <si>
    <t>1.1.6</t>
  </si>
  <si>
    <t>Change Management Compliance</t>
  </si>
  <si>
    <t>1.1.7</t>
  </si>
  <si>
    <t>&lt;Reserved&gt;</t>
  </si>
  <si>
    <t>1.1.8</t>
  </si>
  <si>
    <t>1.1.9</t>
  </si>
  <si>
    <t>Checksum -&gt;</t>
  </si>
  <si>
    <t>Service Operation</t>
  </si>
  <si>
    <t>1.2.1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</si>
  <si>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Sev 1 - (&lt;= 2 hours) </t>
    </r>
  </si>
  <si>
    <t>1.2.2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</si>
  <si>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Sev 2 - (&lt;= 4 hours) </t>
    </r>
    <r>
      <rPr>
        <b/>
        <sz val="11"/>
        <color rgb="FFFF0000"/>
        <rFont val="Calibri"/>
        <family val="2"/>
        <scheme val="minor"/>
      </rPr>
      <t xml:space="preserve"> </t>
    </r>
  </si>
  <si>
    <t>1.2.3</t>
  </si>
  <si>
    <t xml:space="preserve">Incident Resolution Time - Sev 3 - (&lt;= 16 hours) </t>
  </si>
  <si>
    <t>1.2.4</t>
  </si>
  <si>
    <t xml:space="preserve">Incident Resolution Time - Sev 4 - (&lt;= 72 hours) </t>
  </si>
  <si>
    <t>1.2.5</t>
  </si>
  <si>
    <t>Service Request Fulfilment Time</t>
  </si>
  <si>
    <t>1.2.6</t>
  </si>
  <si>
    <t>1.2.7</t>
  </si>
  <si>
    <t>Formal Root Cause Analysis Delivery (&lt;= 10 business days)</t>
  </si>
  <si>
    <t>Supplier Specific</t>
  </si>
  <si>
    <t>1.3.1</t>
  </si>
  <si>
    <t>Virtual Machine Managed Service Availability</t>
  </si>
  <si>
    <t>U</t>
  </si>
  <si>
    <t>1.3.2</t>
  </si>
  <si>
    <t xml:space="preserve">Database Managed Service Availability </t>
  </si>
  <si>
    <t>1.3.3</t>
  </si>
  <si>
    <t>Successful Recovery</t>
  </si>
  <si>
    <t>Critical Deliverables</t>
  </si>
  <si>
    <r>
      <t xml:space="preserve">These Critical Deliverables will be assigned credit amounts, which may be either weekly or monthly.
- One-Time Deliverables: based on Supplier's Implementation Plan.
- Recurring Deliverables: in accordance with Section 4.1 of </t>
    </r>
    <r>
      <rPr>
        <b/>
        <i/>
        <u/>
        <sz val="10"/>
        <rFont val="Calibri"/>
        <family val="2"/>
        <scheme val="minor"/>
      </rPr>
      <t>Exhibit 3 (Reporting and Service Level Management),</t>
    </r>
    <r>
      <rPr>
        <i/>
        <sz val="10"/>
        <rFont val="Calibri"/>
        <family val="2"/>
        <scheme val="minor"/>
      </rPr>
      <t xml:space="preserve"> the sum of all Recurring Deliverable Credits will not exceed the At Risk Amount.
</t>
    </r>
    <r>
      <rPr>
        <i/>
        <sz val="10"/>
        <rFont val="Calibri"/>
        <family val="2"/>
        <scheme val="minor"/>
      </rPr>
      <t xml:space="preserve">
</t>
    </r>
  </si>
  <si>
    <t>Exhibit 3.3
Section Reference</t>
  </si>
  <si>
    <t>Deliverable Title</t>
  </si>
  <si>
    <t>Final Due
Date</t>
  </si>
  <si>
    <t>Deliverable Credit</t>
  </si>
  <si>
    <t>Frequency
Credit
Applies</t>
  </si>
  <si>
    <t>Recurring Deliverables</t>
  </si>
  <si>
    <t>N/A</t>
  </si>
  <si>
    <t>Annual Technology Plan</t>
  </si>
  <si>
    <t>In accordance with SMM</t>
  </si>
  <si>
    <t>Monthly</t>
  </si>
  <si>
    <t>Annual Refresh and Currency Plan</t>
  </si>
  <si>
    <t>Annual Security Plan</t>
  </si>
  <si>
    <t>Customer Satisfaction Measures - Results Report</t>
  </si>
  <si>
    <r>
      <rPr>
        <b/>
        <sz val="10"/>
        <rFont val="Calibri"/>
        <family val="2"/>
      </rPr>
      <t>CMDB Reconciliation and Electronic Check-in</t>
    </r>
  </si>
  <si>
    <t>Service Catalog Accuracy Assesment</t>
  </si>
  <si>
    <t>Operating Level Agreements Improvements Register and Release Schedule</t>
  </si>
  <si>
    <t>Training Plan</t>
  </si>
  <si>
    <t>Transition Out Plan</t>
  </si>
  <si>
    <t>Holistic Architecture Review Process (HARP) As Built Section (ABS) Documentation</t>
  </si>
  <si>
    <t xml:space="preserve">Billing RU Reconciliation </t>
  </si>
  <si>
    <t>Request For Solution (RFS)</t>
  </si>
  <si>
    <t>One-Time Deliverables</t>
  </si>
  <si>
    <t>Services Detailed Implementation Plan</t>
  </si>
  <si>
    <r>
      <t xml:space="preserve">In accordance with </t>
    </r>
    <r>
      <rPr>
        <b/>
        <u/>
        <sz val="10"/>
        <rFont val="Calibri"/>
        <family val="2"/>
        <scheme val="minor"/>
      </rPr>
      <t>Exhibit 2.4.1 (Implementation Milestones)</t>
    </r>
  </si>
  <si>
    <t>Weekly</t>
  </si>
  <si>
    <t>Services Implementation Readiness Plan</t>
  </si>
  <si>
    <t>3.3.1</t>
  </si>
  <si>
    <t>Service Management Manual - Initial Draft</t>
  </si>
  <si>
    <t>3.3.2</t>
  </si>
  <si>
    <t>Service Management Manual - Final Document</t>
  </si>
  <si>
    <t>3.4</t>
  </si>
  <si>
    <t>Service Performance and Reporting</t>
  </si>
  <si>
    <t>Initial Security Plan</t>
  </si>
  <si>
    <t>Reserved</t>
  </si>
  <si>
    <t>Complete Asset Inventory and CMDB Data Population</t>
  </si>
  <si>
    <t>Service Management Systems Integration</t>
  </si>
  <si>
    <t>3.10.1</t>
  </si>
  <si>
    <t>Operating Level Agreement – Initial Draft</t>
  </si>
  <si>
    <t>3.10.2</t>
  </si>
  <si>
    <t>Operating Level Agreement - Final Document</t>
  </si>
  <si>
    <t>Software Asset Management (SAM) Reconciliation - Initial Report</t>
  </si>
  <si>
    <t>Current Environment Remediation Plan</t>
  </si>
  <si>
    <t>3.13</t>
  </si>
  <si>
    <t>Current Environment Modernization Plan</t>
  </si>
  <si>
    <t>3.14</t>
  </si>
  <si>
    <t>Transition Closure Report</t>
  </si>
  <si>
    <t>MOD 1 - Effective DEC 04,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</si>
</sst>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3" formatCode="_(* #,##0.00_);_(* \(#,##0.00\);_(* &quot;-&quot;??_);_(@_)"/>
    <numFmt numFmtId="164" formatCode="0.0"/>
    <numFmt numFmtId="165" formatCode="0.0%"/>
    <numFmt numFmtId="166" formatCode="&quot;$&quot;#,##0"/>
  </numFmts>
  <fonts count="33" x14ac:knownFonts="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sz val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color rgb="FF444444"/>
      <name val="Calibri"/>
      <family val="2"/>
      <charset val="1"/>
    </font>
    <font>
      <sz val="8"/>
      <color rgb="FF51565E"/>
      <name val="Roboto"/>
    </font>
    <font>
      <b/>
      <i/>
      <sz val="9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u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thin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0000"/>
      </left>
      <right style="medium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3">
    <xf numFmtId="0" fontId="0" fillId="0" borderId="0"/>
    <xf numFmtId="0" fontId="4" fillId="0" borderId="0"/>
    <xf numFmtId="0" fontId="5" fillId="0" borderId="0"/>
    <xf numFmtId="9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8" fillId="0" borderId="0"/>
  </cellStyleXfs>
  <cellXfs count="213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6" applyFont="1"/>
    <xf numFmtId="0" fontId="8" fillId="0" borderId="0" xfId="0" applyFont="1"/>
    <xf numFmtId="0" fontId="12" fillId="4" borderId="19" xfId="0" applyFont="1" applyFill="1" applyBorder="1" applyAlignment="1">
      <alignment horizontal="right" vertical="center" wrapText="1"/>
    </xf>
    <xf numFmtId="10" fontId="8" fillId="0" borderId="0" xfId="0" applyNumberFormat="1" applyFont="1"/>
    <xf numFmtId="0" fontId="7" fillId="0" borderId="0" xfId="0" applyFont="1" applyAlignment="1">
      <alignment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left" vertical="center" wrapText="1"/>
    </xf>
    <xf numFmtId="0" fontId="15" fillId="0" borderId="0" xfId="6" applyFont="1"/>
    <xf numFmtId="164" fontId="9" fillId="0" borderId="1" xfId="6" quotePrefix="1" applyNumberFormat="1" applyFont="1" applyBorder="1" applyAlignment="1">
      <alignment horizontal="center" vertical="center"/>
    </xf>
    <xf numFmtId="0" fontId="9" fillId="0" borderId="1" xfId="6" applyFont="1" applyBorder="1" applyAlignment="1">
      <alignment vertical="center" wrapText="1"/>
    </xf>
    <xf numFmtId="6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/>
    </xf>
    <xf numFmtId="0" fontId="8" fillId="0" borderId="0" xfId="6" applyFont="1" applyAlignment="1">
      <alignment horizontal="center"/>
    </xf>
    <xf numFmtId="0" fontId="16" fillId="0" borderId="0" xfId="0" applyFont="1" applyAlignment="1">
      <alignment wrapText="1"/>
    </xf>
    <xf numFmtId="164" fontId="9" fillId="6" borderId="1" xfId="6" quotePrefix="1" applyNumberFormat="1" applyFont="1" applyFill="1" applyBorder="1" applyAlignment="1">
      <alignment horizontal="left" vertical="center"/>
    </xf>
    <xf numFmtId="0" fontId="9" fillId="6" borderId="1" xfId="6" applyFont="1" applyFill="1" applyBorder="1" applyAlignment="1">
      <alignment vertical="center" wrapText="1"/>
    </xf>
    <xf numFmtId="6" fontId="8" fillId="6" borderId="1" xfId="6" applyNumberFormat="1" applyFont="1" applyFill="1" applyBorder="1" applyAlignment="1">
      <alignment horizontal="center" vertical="center" wrapText="1"/>
    </xf>
    <xf numFmtId="6" fontId="8" fillId="6" borderId="1" xfId="6" applyNumberFormat="1" applyFont="1" applyFill="1" applyBorder="1" applyAlignment="1">
      <alignment horizontal="center" vertical="center"/>
    </xf>
    <xf numFmtId="10" fontId="8" fillId="6" borderId="1" xfId="6" applyNumberFormat="1" applyFont="1" applyFill="1" applyBorder="1" applyAlignment="1">
      <alignment horizontal="center" vertical="center"/>
    </xf>
    <xf numFmtId="165" fontId="8" fillId="0" borderId="1" xfId="3" applyNumberFormat="1" applyFont="1" applyBorder="1" applyAlignment="1">
      <alignment horizontal="center" vertical="center"/>
    </xf>
    <xf numFmtId="16" fontId="8" fillId="0" borderId="0" xfId="6" applyNumberFormat="1" applyFont="1"/>
    <xf numFmtId="0" fontId="8" fillId="0" borderId="0" xfId="12" applyFont="1"/>
    <xf numFmtId="0" fontId="8" fillId="0" borderId="23" xfId="12" applyFont="1" applyBorder="1"/>
    <xf numFmtId="0" fontId="8" fillId="0" borderId="41" xfId="12" applyFont="1" applyBorder="1"/>
    <xf numFmtId="0" fontId="8" fillId="0" borderId="42" xfId="12" applyFont="1" applyBorder="1"/>
    <xf numFmtId="0" fontId="14" fillId="0" borderId="0" xfId="12" applyFont="1"/>
    <xf numFmtId="0" fontId="14" fillId="0" borderId="43" xfId="12" applyFont="1" applyBorder="1"/>
    <xf numFmtId="0" fontId="8" fillId="0" borderId="34" xfId="12" applyFont="1" applyBorder="1"/>
    <xf numFmtId="0" fontId="8" fillId="0" borderId="43" xfId="12" applyFont="1" applyBorder="1"/>
    <xf numFmtId="0" fontId="8" fillId="0" borderId="20" xfId="12" applyFont="1" applyBorder="1"/>
    <xf numFmtId="0" fontId="8" fillId="0" borderId="21" xfId="12" applyFont="1" applyBorder="1"/>
    <xf numFmtId="0" fontId="8" fillId="0" borderId="22" xfId="12" applyFont="1" applyBorder="1"/>
    <xf numFmtId="164" fontId="9" fillId="0" borderId="0" xfId="6" quotePrefix="1" applyNumberFormat="1" applyFont="1" applyAlignment="1">
      <alignment horizontal="center" vertical="center"/>
    </xf>
    <xf numFmtId="2" fontId="9" fillId="0" borderId="1" xfId="6" quotePrefix="1" applyNumberFormat="1" applyFont="1" applyBorder="1" applyAlignment="1">
      <alignment horizontal="center" vertical="center"/>
    </xf>
    <xf numFmtId="0" fontId="17" fillId="0" borderId="1" xfId="6" applyFont="1" applyBorder="1" applyAlignment="1">
      <alignment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left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23" fillId="0" borderId="40" xfId="0" applyFont="1" applyBorder="1" applyAlignment="1">
      <alignment horizontal="left" vertical="center" wrapText="1"/>
    </xf>
    <xf numFmtId="0" fontId="23" fillId="0" borderId="44" xfId="0" applyFont="1" applyBorder="1" applyAlignment="1">
      <alignment horizontal="left" vertical="center" wrapText="1"/>
    </xf>
    <xf numFmtId="10" fontId="12" fillId="0" borderId="46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3" fillId="0" borderId="41" xfId="0" applyFont="1" applyBorder="1" applyAlignment="1">
      <alignment horizontal="left" vertical="center" wrapText="1"/>
    </xf>
    <xf numFmtId="0" fontId="14" fillId="0" borderId="0" xfId="0" applyFont="1" applyAlignment="1">
      <alignment horizontal="centerContinuous" vertical="center" wrapText="1"/>
    </xf>
    <xf numFmtId="0" fontId="14" fillId="4" borderId="35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9" fontId="14" fillId="4" borderId="24" xfId="0" applyNumberFormat="1" applyFont="1" applyFill="1" applyBorder="1" applyAlignment="1">
      <alignment horizontal="center" vertical="center" wrapText="1"/>
    </xf>
    <xf numFmtId="9" fontId="14" fillId="4" borderId="7" xfId="0" applyNumberFormat="1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9" fontId="14" fillId="4" borderId="18" xfId="0" applyNumberFormat="1" applyFont="1" applyFill="1" applyBorder="1" applyAlignment="1">
      <alignment horizontal="center" vertical="center" wrapText="1"/>
    </xf>
    <xf numFmtId="9" fontId="14" fillId="4" borderId="6" xfId="0" applyNumberFormat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10" fontId="12" fillId="0" borderId="36" xfId="0" applyNumberFormat="1" applyFont="1" applyBorder="1" applyAlignment="1">
      <alignment horizontal="center" vertical="center" wrapText="1"/>
    </xf>
    <xf numFmtId="10" fontId="12" fillId="0" borderId="38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0" fontId="14" fillId="0" borderId="0" xfId="0" applyNumberFormat="1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10" fontId="12" fillId="0" borderId="47" xfId="0" applyNumberFormat="1" applyFont="1" applyBorder="1" applyAlignment="1">
      <alignment horizontal="center" vertical="center" wrapText="1"/>
    </xf>
    <xf numFmtId="10" fontId="12" fillId="0" borderId="33" xfId="0" applyNumberFormat="1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166" fontId="8" fillId="0" borderId="1" xfId="3" applyNumberFormat="1" applyFont="1" applyBorder="1" applyAlignment="1">
      <alignment horizontal="center" vertical="center"/>
    </xf>
    <xf numFmtId="0" fontId="14" fillId="2" borderId="51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12" fillId="5" borderId="57" xfId="0" applyFont="1" applyFill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24" fillId="0" borderId="61" xfId="0" applyFont="1" applyBorder="1" applyAlignment="1">
      <alignment vertical="center" wrapText="1"/>
    </xf>
    <xf numFmtId="0" fontId="14" fillId="0" borderId="61" xfId="0" applyFont="1" applyBorder="1" applyAlignment="1">
      <alignment horizontal="center" vertical="center" wrapText="1"/>
    </xf>
    <xf numFmtId="10" fontId="12" fillId="0" borderId="61" xfId="0" applyNumberFormat="1" applyFont="1" applyBorder="1" applyAlignment="1">
      <alignment horizontal="center" vertical="center" wrapText="1"/>
    </xf>
    <xf numFmtId="10" fontId="22" fillId="0" borderId="62" xfId="0" applyNumberFormat="1" applyFont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10" fontId="26" fillId="0" borderId="64" xfId="0" quotePrefix="1" applyNumberFormat="1" applyFont="1" applyBorder="1" applyAlignment="1">
      <alignment horizontal="center" vertical="center"/>
    </xf>
    <xf numFmtId="0" fontId="12" fillId="0" borderId="66" xfId="0" applyFont="1" applyBorder="1" applyAlignment="1">
      <alignment horizontal="center" vertical="center" wrapText="1"/>
    </xf>
    <xf numFmtId="10" fontId="12" fillId="0" borderId="9" xfId="0" applyNumberFormat="1" applyFont="1" applyBorder="1" applyAlignment="1">
      <alignment horizontal="center" vertical="center" wrapText="1"/>
    </xf>
    <xf numFmtId="10" fontId="12" fillId="0" borderId="6" xfId="0" applyNumberFormat="1" applyFont="1" applyBorder="1" applyAlignment="1">
      <alignment horizontal="center" vertical="center" wrapText="1"/>
    </xf>
    <xf numFmtId="0" fontId="14" fillId="2" borderId="52" xfId="0" applyFont="1" applyFill="1" applyBorder="1" applyAlignment="1">
      <alignment horizontal="center" vertical="center" wrapText="1"/>
    </xf>
    <xf numFmtId="9" fontId="14" fillId="4" borderId="8" xfId="0" applyNumberFormat="1" applyFont="1" applyFill="1" applyBorder="1" applyAlignment="1">
      <alignment horizontal="center" vertical="center" wrapText="1"/>
    </xf>
    <xf numFmtId="10" fontId="12" fillId="0" borderId="39" xfId="0" applyNumberFormat="1" applyFont="1" applyBorder="1" applyAlignment="1">
      <alignment horizontal="center" vertical="center" wrapText="1"/>
    </xf>
    <xf numFmtId="10" fontId="12" fillId="0" borderId="48" xfId="0" applyNumberFormat="1" applyFont="1" applyBorder="1" applyAlignment="1">
      <alignment horizontal="center" vertical="center" wrapText="1"/>
    </xf>
    <xf numFmtId="10" fontId="12" fillId="0" borderId="17" xfId="0" applyNumberFormat="1" applyFont="1" applyBorder="1" applyAlignment="1">
      <alignment horizontal="center" vertical="center" wrapText="1"/>
    </xf>
    <xf numFmtId="0" fontId="12" fillId="0" borderId="69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center" wrapText="1"/>
    </xf>
    <xf numFmtId="10" fontId="12" fillId="0" borderId="70" xfId="0" applyNumberFormat="1" applyFont="1" applyBorder="1" applyAlignment="1">
      <alignment horizontal="center" vertical="center" wrapText="1"/>
    </xf>
    <xf numFmtId="10" fontId="22" fillId="0" borderId="8" xfId="0" applyNumberFormat="1" applyFont="1" applyBorder="1" applyAlignment="1">
      <alignment horizontal="center" vertical="center" wrapText="1"/>
    </xf>
    <xf numFmtId="10" fontId="26" fillId="0" borderId="71" xfId="0" quotePrefix="1" applyNumberFormat="1" applyFont="1" applyBorder="1" applyAlignment="1">
      <alignment horizontal="center"/>
    </xf>
    <xf numFmtId="0" fontId="14" fillId="2" borderId="72" xfId="0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right" vertical="center" wrapText="1"/>
    </xf>
    <xf numFmtId="0" fontId="12" fillId="5" borderId="6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27" fillId="0" borderId="0" xfId="0" applyFont="1"/>
    <xf numFmtId="9" fontId="8" fillId="0" borderId="0" xfId="0" applyNumberFormat="1" applyFont="1" applyAlignment="1">
      <alignment horizontal="center" vertical="center"/>
    </xf>
    <xf numFmtId="10" fontId="26" fillId="0" borderId="73" xfId="0" quotePrefix="1" applyNumberFormat="1" applyFont="1" applyBorder="1" applyAlignment="1">
      <alignment horizontal="center"/>
    </xf>
    <xf numFmtId="10" fontId="26" fillId="0" borderId="74" xfId="0" quotePrefix="1" applyNumberFormat="1" applyFont="1" applyBorder="1" applyAlignment="1">
      <alignment horizontal="center"/>
    </xf>
    <xf numFmtId="10" fontId="26" fillId="0" borderId="5" xfId="0" quotePrefix="1" applyNumberFormat="1" applyFont="1" applyBorder="1" applyAlignment="1">
      <alignment horizontal="center"/>
    </xf>
    <xf numFmtId="10" fontId="12" fillId="0" borderId="75" xfId="0" applyNumberFormat="1" applyFont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left" vertical="center"/>
    </xf>
    <xf numFmtId="0" fontId="12" fillId="3" borderId="68" xfId="0" applyFont="1" applyFill="1" applyBorder="1" applyAlignment="1">
      <alignment horizontal="left" vertical="center" wrapText="1"/>
    </xf>
    <xf numFmtId="0" fontId="10" fillId="3" borderId="68" xfId="0" applyFont="1" applyFill="1" applyBorder="1" applyAlignment="1">
      <alignment horizontal="left" vertical="center"/>
    </xf>
    <xf numFmtId="0" fontId="8" fillId="3" borderId="68" xfId="0" applyFont="1" applyFill="1" applyBorder="1" applyAlignment="1">
      <alignment horizontal="left" vertical="center"/>
    </xf>
    <xf numFmtId="0" fontId="12" fillId="3" borderId="49" xfId="0" applyFont="1" applyFill="1" applyBorder="1" applyAlignment="1">
      <alignment horizontal="left" vertical="center" wrapText="1"/>
    </xf>
    <xf numFmtId="0" fontId="8" fillId="0" borderId="76" xfId="0" applyFont="1" applyBorder="1" applyAlignment="1">
      <alignment vertical="center"/>
    </xf>
    <xf numFmtId="0" fontId="14" fillId="3" borderId="50" xfId="0" applyFont="1" applyFill="1" applyBorder="1" applyAlignment="1">
      <alignment horizontal="left" vertical="center" wrapText="1"/>
    </xf>
    <xf numFmtId="0" fontId="12" fillId="3" borderId="15" xfId="0" applyFont="1" applyFill="1" applyBorder="1" applyAlignment="1">
      <alignment horizontal="left" vertical="center" wrapText="1"/>
    </xf>
    <xf numFmtId="10" fontId="12" fillId="0" borderId="19" xfId="0" applyNumberFormat="1" applyFont="1" applyBorder="1" applyAlignment="1">
      <alignment vertical="center" wrapText="1"/>
    </xf>
    <xf numFmtId="10" fontId="12" fillId="0" borderId="77" xfId="0" applyNumberFormat="1" applyFont="1" applyBorder="1" applyAlignment="1">
      <alignment vertical="center" wrapText="1"/>
    </xf>
    <xf numFmtId="0" fontId="28" fillId="0" borderId="34" xfId="12" applyFont="1" applyBorder="1"/>
    <xf numFmtId="0" fontId="28" fillId="0" borderId="4" xfId="12" applyFont="1" applyBorder="1"/>
    <xf numFmtId="0" fontId="28" fillId="0" borderId="4" xfId="12" applyFont="1" applyBorder="1" applyAlignment="1">
      <alignment horizontal="right"/>
    </xf>
    <xf numFmtId="0" fontId="7" fillId="0" borderId="23" xfId="12" applyFont="1" applyBorder="1" applyAlignment="1">
      <alignment vertical="center" wrapText="1"/>
    </xf>
    <xf numFmtId="0" fontId="7" fillId="0" borderId="41" xfId="12" applyFont="1" applyBorder="1" applyAlignment="1">
      <alignment vertical="center"/>
    </xf>
    <xf numFmtId="0" fontId="7" fillId="0" borderId="42" xfId="12" applyFont="1" applyBorder="1" applyAlignment="1">
      <alignment vertical="center"/>
    </xf>
    <xf numFmtId="0" fontId="7" fillId="0" borderId="34" xfId="12" applyFont="1" applyBorder="1" applyAlignment="1">
      <alignment vertical="center"/>
    </xf>
    <xf numFmtId="0" fontId="7" fillId="0" borderId="0" xfId="12" applyFont="1" applyAlignment="1">
      <alignment vertical="center"/>
    </xf>
    <xf numFmtId="0" fontId="7" fillId="0" borderId="43" xfId="12" applyFont="1" applyBorder="1" applyAlignment="1">
      <alignment vertical="center"/>
    </xf>
    <xf numFmtId="0" fontId="7" fillId="0" borderId="20" xfId="12" applyFont="1" applyBorder="1" applyAlignment="1">
      <alignment vertical="center"/>
    </xf>
    <xf numFmtId="0" fontId="7" fillId="0" borderId="21" xfId="12" applyFont="1" applyBorder="1" applyAlignment="1">
      <alignment vertical="center"/>
    </xf>
    <xf numFmtId="0" fontId="7" fillId="0" borderId="22" xfId="12" applyFont="1" applyBorder="1" applyAlignment="1">
      <alignment vertical="center"/>
    </xf>
    <xf numFmtId="0" fontId="15" fillId="0" borderId="0" xfId="12" applyFont="1" applyAlignment="1">
      <alignment vertical="center"/>
    </xf>
    <xf numFmtId="0" fontId="28" fillId="3" borderId="36" xfId="0" applyFont="1" applyFill="1" applyBorder="1" applyAlignment="1">
      <alignment vertical="center"/>
    </xf>
    <xf numFmtId="0" fontId="28" fillId="0" borderId="0" xfId="0" applyFont="1"/>
    <xf numFmtId="0" fontId="28" fillId="0" borderId="0" xfId="6" applyFont="1"/>
    <xf numFmtId="10" fontId="26" fillId="0" borderId="71" xfId="0" applyNumberFormat="1" applyFont="1" applyBorder="1" applyAlignment="1">
      <alignment horizontal="center"/>
    </xf>
    <xf numFmtId="2" fontId="9" fillId="7" borderId="1" xfId="6" applyNumberFormat="1" applyFont="1" applyFill="1" applyBorder="1" applyAlignment="1">
      <alignment horizontal="center" vertical="center"/>
    </xf>
    <xf numFmtId="6" fontId="8" fillId="7" borderId="1" xfId="6" applyNumberFormat="1" applyFont="1" applyFill="1" applyBorder="1" applyAlignment="1">
      <alignment horizontal="center" vertical="center" wrapText="1"/>
    </xf>
    <xf numFmtId="10" fontId="8" fillId="7" borderId="1" xfId="6" applyNumberFormat="1" applyFont="1" applyFill="1" applyBorder="1" applyAlignment="1">
      <alignment horizontal="center" vertical="center"/>
    </xf>
    <xf numFmtId="165" fontId="8" fillId="7" borderId="1" xfId="3" applyNumberFormat="1" applyFont="1" applyFill="1" applyBorder="1" applyAlignment="1">
      <alignment horizontal="center" vertical="center"/>
    </xf>
    <xf numFmtId="2" fontId="9" fillId="0" borderId="1" xfId="6" applyNumberFormat="1" applyFont="1" applyBorder="1" applyAlignment="1">
      <alignment horizontal="center" vertical="center"/>
    </xf>
    <xf numFmtId="165" fontId="30" fillId="0" borderId="1" xfId="3" applyNumberFormat="1" applyFont="1" applyBorder="1" applyAlignment="1">
      <alignment horizontal="center" vertical="center"/>
    </xf>
    <xf numFmtId="0" fontId="9" fillId="7" borderId="1" xfId="6" applyFont="1" applyFill="1" applyBorder="1" applyAlignment="1">
      <alignment vertical="center" wrapText="1"/>
    </xf>
    <xf numFmtId="0" fontId="31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8" fillId="3" borderId="0" xfId="6" applyFont="1" applyFill="1" applyAlignment="1">
      <alignment wrapText="1"/>
    </xf>
    <xf numFmtId="0" fontId="8" fillId="3" borderId="0" xfId="0" applyFont="1" applyFill="1" applyAlignment="1">
      <alignment wrapText="1"/>
    </xf>
    <xf numFmtId="0" fontId="15" fillId="3" borderId="0" xfId="6" applyFont="1" applyFill="1" applyAlignment="1">
      <alignment wrapText="1"/>
    </xf>
    <xf numFmtId="0" fontId="29" fillId="3" borderId="0" xfId="6" applyFont="1" applyFill="1" applyAlignment="1">
      <alignment vertical="top" wrapText="1"/>
    </xf>
    <xf numFmtId="0" fontId="29" fillId="3" borderId="0" xfId="6" applyFont="1" applyFill="1" applyAlignment="1">
      <alignment wrapText="1"/>
    </xf>
    <xf numFmtId="0" fontId="30" fillId="3" borderId="0" xfId="0" applyFont="1" applyFill="1" applyAlignment="1">
      <alignment wrapText="1"/>
    </xf>
    <xf numFmtId="0" fontId="12" fillId="0" borderId="7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0" fillId="0" borderId="0" xfId="0" applyAlignment="1">
      <alignment wrapText="1"/>
    </xf>
    <xf numFmtId="9" fontId="14" fillId="4" borderId="42" xfId="0" applyNumberFormat="1" applyFont="1" applyFill="1" applyBorder="1" applyAlignment="1">
      <alignment horizontal="center" vertical="center" wrapText="1"/>
    </xf>
    <xf numFmtId="10" fontId="12" fillId="0" borderId="30" xfId="0" applyNumberFormat="1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1" fillId="0" borderId="68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10" fontId="12" fillId="0" borderId="44" xfId="0" applyNumberFormat="1" applyFont="1" applyBorder="1" applyAlignment="1">
      <alignment horizontal="center" vertical="center" wrapText="1"/>
    </xf>
    <xf numFmtId="0" fontId="1" fillId="0" borderId="79" xfId="0" applyFont="1" applyBorder="1" applyAlignment="1">
      <alignment horizontal="center" vertical="center" wrapText="1"/>
    </xf>
    <xf numFmtId="10" fontId="12" fillId="0" borderId="21" xfId="0" applyNumberFormat="1" applyFont="1" applyBorder="1" applyAlignment="1">
      <alignment horizontal="center" vertical="center" wrapText="1"/>
    </xf>
    <xf numFmtId="0" fontId="7" fillId="0" borderId="0" xfId="12" applyFont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10" fontId="12" fillId="0" borderId="80" xfId="0" applyNumberFormat="1" applyFont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0" fontId="1" fillId="0" borderId="46" xfId="0" applyNumberFormat="1" applyFont="1" applyBorder="1" applyAlignment="1">
      <alignment horizontal="center" vertical="center" wrapText="1"/>
    </xf>
    <xf numFmtId="10" fontId="1" fillId="0" borderId="48" xfId="0" applyNumberFormat="1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30" fillId="3" borderId="0" xfId="0" applyFont="1" applyFill="1" applyAlignment="1">
      <alignment vertical="top" wrapText="1"/>
    </xf>
    <xf numFmtId="0" fontId="30" fillId="3" borderId="0" xfId="0" applyFont="1" applyFill="1" applyAlignment="1">
      <alignment horizontal="left" vertical="top" wrapText="1"/>
    </xf>
    <xf numFmtId="0" fontId="10" fillId="0" borderId="0" xfId="12" applyFont="1" applyAlignment="1">
      <alignment horizontal="center" vertical="center"/>
    </xf>
    <xf numFmtId="0" fontId="15" fillId="0" borderId="0" xfId="12" applyFont="1" applyAlignment="1">
      <alignment horizontal="center" vertical="center"/>
    </xf>
    <xf numFmtId="0" fontId="7" fillId="0" borderId="34" xfId="12" applyFont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0" borderId="43" xfId="12" applyFont="1" applyBorder="1" applyAlignment="1">
      <alignment horizontal="center" vertical="center"/>
    </xf>
    <xf numFmtId="0" fontId="10" fillId="0" borderId="0" xfId="12" applyFont="1" applyAlignment="1">
      <alignment horizontal="center"/>
    </xf>
    <xf numFmtId="0" fontId="10" fillId="0" borderId="0" xfId="12" applyFont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67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14" fillId="2" borderId="65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left" vertical="center" wrapText="1"/>
    </xf>
    <xf numFmtId="0" fontId="14" fillId="4" borderId="24" xfId="0" applyFont="1" applyFill="1" applyBorder="1" applyAlignment="1">
      <alignment horizontal="left" vertical="center" wrapText="1"/>
    </xf>
    <xf numFmtId="0" fontId="14" fillId="4" borderId="17" xfId="0" applyFont="1" applyFill="1" applyBorder="1" applyAlignment="1">
      <alignment horizontal="left" vertical="center" wrapText="1"/>
    </xf>
    <xf numFmtId="0" fontId="14" fillId="4" borderId="18" xfId="0" applyFont="1" applyFill="1" applyBorder="1" applyAlignment="1">
      <alignment horizontal="left" vertical="center" wrapText="1"/>
    </xf>
    <xf numFmtId="0" fontId="14" fillId="2" borderId="55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wrapText="1"/>
    </xf>
    <xf numFmtId="0" fontId="14" fillId="2" borderId="69" xfId="0" applyFont="1" applyFill="1" applyBorder="1" applyAlignment="1">
      <alignment horizontal="center" vertical="center" wrapText="1"/>
    </xf>
    <xf numFmtId="0" fontId="14" fillId="2" borderId="54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7" fillId="0" borderId="0" xfId="12" applyFont="1" applyFill="1" applyAlignment="1">
      <alignment vertical="center"/>
    </xf>
  </cellXfs>
  <cellStyles count="13">
    <cellStyle name="%" xfId="1" xr:uid="{00000000-0005-0000-0000-000000000000}"/>
    <cellStyle name="Comma 2" xfId="4" xr:uid="{00000000-0005-0000-0000-000002000000}"/>
    <cellStyle name="Comma 2 2" xfId="9" xr:uid="{00000000-0005-0000-0000-000003000000}"/>
    <cellStyle name="Normal" xfId="0" builtinId="0" customBuiltin="1"/>
    <cellStyle name="Normal 2" xfId="2" xr:uid="{00000000-0005-0000-0000-000005000000}"/>
    <cellStyle name="Normal 2 2" xfId="7" xr:uid="{00000000-0005-0000-0000-000006000000}"/>
    <cellStyle name="Normal 2 2 2" xfId="11" xr:uid="{00000000-0005-0000-0000-000007000000}"/>
    <cellStyle name="Normal 2 3" xfId="8" xr:uid="{00000000-0005-0000-0000-000008000000}"/>
    <cellStyle name="Normal 2 4" xfId="12" xr:uid="{00000000-0005-0000-0000-000009000000}"/>
    <cellStyle name="Normal 3" xfId="6" xr:uid="{00000000-0005-0000-0000-00000A000000}"/>
    <cellStyle name="Percent" xfId="3" builtinId="5"/>
    <cellStyle name="Percent 2" xfId="5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5</xdr:row>
      <xdr:rowOff>28575</xdr:rowOff>
    </xdr:from>
    <xdr:to>
      <xdr:col>15</xdr:col>
      <xdr:colOff>38100</xdr:colOff>
      <xdr:row>10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0947DC-8380-EE39-6F47-86895FA39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" y="923925"/>
          <a:ext cx="6334125" cy="914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Treasury%20Services%20-%202000%20%202001~Financial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  <sheetName val="Sheet2"/>
      <sheetName val="Deal Summary"/>
      <sheetName val="A&amp;FR"/>
      <sheetName val="JUNE RU PIVOT"/>
      <sheetName val="YEAR 1 FROM 4A"/>
      <sheetName val="June Volumes"/>
      <sheetName val="PPA Pivot"/>
      <sheetName val="All PPAs in load"/>
      <sheetName val="PPAs"/>
      <sheetName val="LAN NADC WKSHT JUNE COMPLETE"/>
      <sheetName val="MAP BACK TO CAP (&amp; OTHER)"/>
      <sheetName val="MAY CAP"/>
      <sheetName val="GL2 MNS1 RATE TABLE"/>
      <sheetName val="P x Q Rates"/>
      <sheetName val="FIXED RATE FY16"/>
      <sheetName val="DDS AVPN CREDIT "/>
      <sheetName val="Detailed Assumptions"/>
      <sheetName val="Cost Variables"/>
      <sheetName val="Cost Guidelines"/>
      <sheetName val="Variables"/>
      <sheetName val="Resource Matrix"/>
      <sheetName val="JUNE FTE2002"/>
      <sheetName val="Sheet1"/>
      <sheetName val="Instructions &amp; Inputs"/>
      <sheetName val="IEX Calcs"/>
      <sheetName val="Detail"/>
      <sheetName val="Arrays"/>
      <sheetName val="US Summary"/>
      <sheetName val="ISD"/>
      <sheetName val="Assumption Inputs"/>
      <sheetName val="Calendar year Summary Pla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  <sheetName val="Company Numbers"/>
      <sheetName val="IO Comp Admin"/>
      <sheetName val="2000 Ted's files 051501"/>
      <sheetName val="Buckets"/>
      <sheetName val="JDE ObjAcct Names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US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US_Detail Base Chgs"/>
      <sheetName val="Trend"/>
      <sheetName val="Annex"/>
      <sheetName val="Calculation"/>
      <sheetName val="Customize Your Invoice"/>
      <sheetName val="Cap-Ex"/>
      <sheetName val="Operating Cost - 10 y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J28">
            <v>0.99250000000000005</v>
          </cell>
        </row>
      </sheetData>
      <sheetData sheetId="25">
        <row r="28">
          <cell r="J28">
            <v>0.99250000000000005</v>
          </cell>
        </row>
      </sheetData>
      <sheetData sheetId="26" refreshError="1">
        <row r="28">
          <cell r="J28">
            <v>0.99250000000000005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Macro1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  <sheetName val="Lookups"/>
      <sheetName val="US$"/>
      <sheetName val="MIS Report -1st Feb"/>
      <sheetName val="Salary Master"/>
      <sheetName val="Effort by Phase"/>
      <sheetName val="Payroll and Load"/>
      <sheetName val="2002 Budget %"/>
      <sheetName val="Variances 2"/>
      <sheetName val="1 - Invoice "/>
      <sheetName val="OU_ib_na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 graphs"/>
      <sheetName val="Summary"/>
      <sheetName val="P&amp;S Results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Source (Bio)"/>
      <sheetName val="Introduction"/>
      <sheetName val="Currency &amp; Conversions"/>
      <sheetName val="Rates-IPACS"/>
      <sheetName val="Rating"/>
      <sheetName val="Account"/>
      <sheetName val="SysLists"/>
      <sheetName val="Facility"/>
      <sheetName val="Vendors"/>
      <sheetName val="Data"/>
      <sheetName val="FXrates"/>
      <sheetName val="Ref-Global Values"/>
      <sheetName val="Tax Table"/>
      <sheetName val="ListValues"/>
      <sheetName val="procurement fee"/>
      <sheetName val="taxable amount"/>
      <sheetName val="PHL"/>
      <sheetName val="Bangalore Rental"/>
      <sheetName val="Rebill"/>
      <sheetName val="Sheet Index"/>
      <sheetName val="ValidationLists"/>
      <sheetName val="outsource"/>
      <sheetName val="Reimbursement Costs"/>
      <sheetName val="Tables"/>
      <sheetName val="FY03"/>
      <sheetName val="Ref-Ranges"/>
      <sheetName val="Control Panel"/>
      <sheetName val="Validation"/>
      <sheetName val="rates"/>
      <sheetName val="Drivers"/>
      <sheetName val="ReductionsDriver"/>
      <sheetName val="Resource Summary"/>
      <sheetName val="Service Ru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serv 2000"/>
      <sheetName val="Fiserv 2001"/>
      <sheetName val="ACH 2000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  <sheetName val="List Ranges"/>
      <sheetName val="Setup Sheet"/>
      <sheetName val="Summary"/>
      <sheetName val="Configuration"/>
      <sheetName val="Salary Master"/>
      <sheetName val="IBM ONLY -EJG Consolidated View"/>
      <sheetName val="Sheet1"/>
      <sheetName val="Sheet2"/>
      <sheetName val="Read-Only Master"/>
      <sheetName val="P&amp;S Results"/>
      <sheetName val="Plan VAR MTH&amp;YTD"/>
      <sheetName val="Period_DB"/>
      <sheetName val="A.4"/>
      <sheetName val="GIS P&amp;L"/>
      <sheetName val="Account"/>
      <sheetName val="SysLists"/>
      <sheetName val="Facility"/>
      <sheetName val="Vendors"/>
      <sheetName val="Ref-Windows Lkup"/>
      <sheetName val="Project Changes"/>
      <sheetName val="Ref-Unix Lkup"/>
      <sheetName val="Project ID and Subtower"/>
      <sheetName val="END FXrates"/>
      <sheetName val="Menu"/>
      <sheetName val="Services Types"/>
      <sheetName val="New Master"/>
      <sheetName val="2000"/>
      <sheetName val="Amer IT"/>
      <sheetName val="REF-Mid Salaries"/>
      <sheetName val="Ref-Export"/>
      <sheetName val="Summary year Plan"/>
      <sheetName val="Arrays"/>
      <sheetName val="Tower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  <sheetName val="Inputs&amp;Assumptions"/>
      <sheetName val="Summary year 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P33"/>
  <sheetViews>
    <sheetView showGridLines="0" tabSelected="1" zoomScaleNormal="100" workbookViewId="0">
      <selection activeCell="L28" sqref="L28"/>
    </sheetView>
  </sheetViews>
  <sheetFormatPr defaultColWidth="9" defaultRowHeight="13.8" x14ac:dyDescent="0.3"/>
  <cols>
    <col min="1" max="1" width="3.6640625" style="26" customWidth="1"/>
    <col min="2" max="2" width="4" style="26" customWidth="1"/>
    <col min="3" max="13" width="9" style="26"/>
    <col min="14" max="14" width="9" style="26" customWidth="1"/>
    <col min="15" max="15" width="1.33203125" style="26" customWidth="1"/>
    <col min="16" max="16" width="2.33203125" style="26" customWidth="1"/>
    <col min="17" max="17" width="3.109375" style="26" customWidth="1"/>
    <col min="18" max="16384" width="9" style="26"/>
  </cols>
  <sheetData>
    <row r="2" spans="2:16" ht="14.4" thickBot="1" x14ac:dyDescent="0.35"/>
    <row r="3" spans="2:16" x14ac:dyDescent="0.3"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</row>
    <row r="4" spans="2:16" s="30" customFormat="1" ht="14.4" x14ac:dyDescent="0.3">
      <c r="B4" s="124"/>
      <c r="C4" s="125" t="s">
        <v>0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6" t="s">
        <v>1</v>
      </c>
      <c r="P4" s="31"/>
    </row>
    <row r="5" spans="2:16" x14ac:dyDescent="0.3">
      <c r="B5" s="32"/>
      <c r="P5" s="33"/>
    </row>
    <row r="6" spans="2:16" x14ac:dyDescent="0.3">
      <c r="B6" s="32"/>
      <c r="P6" s="33"/>
    </row>
    <row r="7" spans="2:16" x14ac:dyDescent="0.3">
      <c r="B7" s="32"/>
      <c r="P7" s="33"/>
    </row>
    <row r="8" spans="2:16" x14ac:dyDescent="0.3">
      <c r="B8" s="32"/>
      <c r="P8" s="33"/>
    </row>
    <row r="9" spans="2:16" x14ac:dyDescent="0.3">
      <c r="B9" s="32"/>
      <c r="P9" s="33"/>
    </row>
    <row r="10" spans="2:16" x14ac:dyDescent="0.3">
      <c r="B10" s="32"/>
      <c r="P10" s="33"/>
    </row>
    <row r="11" spans="2:16" x14ac:dyDescent="0.3">
      <c r="B11" s="32"/>
      <c r="P11" s="33"/>
    </row>
    <row r="12" spans="2:16" x14ac:dyDescent="0.3">
      <c r="B12" s="32"/>
      <c r="P12" s="33"/>
    </row>
    <row r="13" spans="2:16" ht="14.4" thickBot="1" x14ac:dyDescent="0.35">
      <c r="B13" s="32"/>
      <c r="P13" s="33"/>
    </row>
    <row r="14" spans="2:16" ht="14.1" customHeight="1" x14ac:dyDescent="0.3">
      <c r="B14" s="32"/>
      <c r="C14" s="127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9"/>
      <c r="P14" s="33"/>
    </row>
    <row r="15" spans="2:16" ht="14.1" customHeight="1" x14ac:dyDescent="0.3">
      <c r="B15" s="32"/>
      <c r="C15" s="130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2"/>
      <c r="P15" s="33"/>
    </row>
    <row r="16" spans="2:16" ht="14.1" customHeight="1" x14ac:dyDescent="0.3">
      <c r="B16" s="32"/>
      <c r="C16" s="187" t="s">
        <v>2</v>
      </c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9"/>
      <c r="P16" s="33"/>
    </row>
    <row r="17" spans="2:16" ht="14.1" customHeight="1" x14ac:dyDescent="0.3">
      <c r="B17" s="32"/>
      <c r="C17" s="187" t="s">
        <v>3</v>
      </c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9"/>
      <c r="P17" s="33"/>
    </row>
    <row r="18" spans="2:16" ht="14.1" customHeight="1" x14ac:dyDescent="0.3">
      <c r="B18" s="32"/>
      <c r="C18" s="130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2"/>
      <c r="P18" s="33"/>
    </row>
    <row r="19" spans="2:16" ht="14.1" customHeight="1" x14ac:dyDescent="0.3">
      <c r="B19" s="32"/>
      <c r="C19" s="130"/>
      <c r="D19" s="131"/>
      <c r="E19" s="131"/>
      <c r="G19" s="131"/>
      <c r="H19" s="173" t="s">
        <v>119</v>
      </c>
      <c r="I19" s="212"/>
      <c r="J19" s="131"/>
      <c r="K19" s="131"/>
      <c r="L19" s="131"/>
      <c r="M19" s="131"/>
      <c r="N19" s="132"/>
      <c r="P19" s="33"/>
    </row>
    <row r="20" spans="2:16" ht="14.1" customHeight="1" x14ac:dyDescent="0.3">
      <c r="B20" s="32"/>
      <c r="C20" s="130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2"/>
      <c r="P20" s="33"/>
    </row>
    <row r="21" spans="2:16" ht="14.1" customHeight="1" x14ac:dyDescent="0.3">
      <c r="B21" s="32"/>
      <c r="C21" s="187" t="s">
        <v>4</v>
      </c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9"/>
      <c r="P21" s="33"/>
    </row>
    <row r="22" spans="2:16" ht="14.1" customHeight="1" x14ac:dyDescent="0.3">
      <c r="B22" s="32"/>
      <c r="C22" s="130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2"/>
      <c r="P22" s="33"/>
    </row>
    <row r="23" spans="2:16" ht="14.7" customHeight="1" thickBot="1" x14ac:dyDescent="0.35">
      <c r="B23" s="32"/>
      <c r="C23" s="133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5"/>
      <c r="P23" s="33"/>
    </row>
    <row r="24" spans="2:16" x14ac:dyDescent="0.3">
      <c r="B24" s="32"/>
      <c r="P24" s="33"/>
    </row>
    <row r="25" spans="2:16" ht="15.6" x14ac:dyDescent="0.3">
      <c r="B25" s="32"/>
      <c r="C25" s="190" t="s">
        <v>5</v>
      </c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  <c r="P25" s="33"/>
    </row>
    <row r="26" spans="2:16" ht="15.6" x14ac:dyDescent="0.3">
      <c r="B26" s="32"/>
      <c r="C26" s="191" t="s">
        <v>6</v>
      </c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P26" s="33"/>
    </row>
    <row r="27" spans="2:16" ht="15.6" x14ac:dyDescent="0.3">
      <c r="B27" s="32"/>
      <c r="C27" s="185" t="s">
        <v>7</v>
      </c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P27" s="33"/>
    </row>
    <row r="28" spans="2:16" ht="15.6" x14ac:dyDescent="0.3">
      <c r="B28" s="32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P28" s="33"/>
    </row>
    <row r="29" spans="2:16" ht="15.6" x14ac:dyDescent="0.3">
      <c r="B29" s="32"/>
      <c r="C29" s="186" t="s">
        <v>8</v>
      </c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P29" s="33"/>
    </row>
    <row r="30" spans="2:16" ht="15.6" x14ac:dyDescent="0.3">
      <c r="B30" s="32"/>
      <c r="C30" s="186" t="s">
        <v>9</v>
      </c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P30" s="33"/>
    </row>
    <row r="31" spans="2:16" ht="15.6" x14ac:dyDescent="0.3">
      <c r="B31" s="32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P31" s="33"/>
    </row>
    <row r="32" spans="2:16" x14ac:dyDescent="0.3">
      <c r="B32" s="32"/>
      <c r="P32" s="33"/>
    </row>
    <row r="33" spans="2:16" ht="14.4" thickBot="1" x14ac:dyDescent="0.35">
      <c r="B33" s="3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6"/>
    </row>
  </sheetData>
  <mergeCells count="8">
    <mergeCell ref="C27:N27"/>
    <mergeCell ref="C29:N29"/>
    <mergeCell ref="C30:N30"/>
    <mergeCell ref="C16:N16"/>
    <mergeCell ref="C17:N17"/>
    <mergeCell ref="C21:N21"/>
    <mergeCell ref="C25:N25"/>
    <mergeCell ref="C26:N26"/>
  </mergeCells>
  <phoneticPr fontId="21" type="noConversion"/>
  <pageMargins left="0.7" right="0.7" top="0.75" bottom="0.75" header="0.3" footer="0.3"/>
  <pageSetup orientation="landscape" r:id="rId1"/>
  <headerFooter>
    <oddHeader>&amp;F</oddHead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B15"/>
  <sheetViews>
    <sheetView zoomScaleNormal="100" workbookViewId="0">
      <selection activeCell="B8" sqref="B8"/>
    </sheetView>
  </sheetViews>
  <sheetFormatPr defaultColWidth="9.33203125" defaultRowHeight="13.8" x14ac:dyDescent="0.25"/>
  <cols>
    <col min="1" max="1" width="4.33203125" style="1" customWidth="1"/>
    <col min="2" max="2" width="186.33203125" style="1" customWidth="1"/>
    <col min="3" max="3" width="4.33203125" style="1" customWidth="1"/>
    <col min="4" max="16384" width="9.33203125" style="1"/>
  </cols>
  <sheetData>
    <row r="1" spans="2:2" ht="14.4" thickBot="1" x14ac:dyDescent="0.3">
      <c r="B1" s="137" t="s">
        <v>4</v>
      </c>
    </row>
    <row r="2" spans="2:2" ht="21" x14ac:dyDescent="0.25">
      <c r="B2" s="114" t="s">
        <v>10</v>
      </c>
    </row>
    <row r="3" spans="2:2" ht="14.4" x14ac:dyDescent="0.25">
      <c r="B3" s="115"/>
    </row>
    <row r="4" spans="2:2" ht="15" customHeight="1" x14ac:dyDescent="0.25">
      <c r="B4" s="116" t="s">
        <v>11</v>
      </c>
    </row>
    <row r="5" spans="2:2" ht="15" customHeight="1" thickBot="1" x14ac:dyDescent="0.3">
      <c r="B5" s="117"/>
    </row>
    <row r="6" spans="2:2" ht="22.95" customHeight="1" x14ac:dyDescent="0.25">
      <c r="B6" s="120" t="s">
        <v>12</v>
      </c>
    </row>
    <row r="7" spans="2:2" ht="17.100000000000001" customHeight="1" x14ac:dyDescent="0.25">
      <c r="B7" s="118" t="s">
        <v>13</v>
      </c>
    </row>
    <row r="8" spans="2:2" ht="17.100000000000001" customHeight="1" x14ac:dyDescent="0.25">
      <c r="B8" s="118" t="s">
        <v>14</v>
      </c>
    </row>
    <row r="9" spans="2:2" ht="28.5" customHeight="1" thickBot="1" x14ac:dyDescent="0.3">
      <c r="B9" s="121" t="s">
        <v>15</v>
      </c>
    </row>
    <row r="10" spans="2:2" ht="8.6999999999999993" customHeight="1" x14ac:dyDescent="0.25">
      <c r="B10" s="115"/>
    </row>
    <row r="11" spans="2:2" ht="8.6999999999999993" customHeight="1" thickBot="1" x14ac:dyDescent="0.3">
      <c r="B11" s="115"/>
    </row>
    <row r="12" spans="2:2" ht="22.95" customHeight="1" x14ac:dyDescent="0.25">
      <c r="B12" s="120" t="s">
        <v>16</v>
      </c>
    </row>
    <row r="13" spans="2:2" ht="17.100000000000001" customHeight="1" x14ac:dyDescent="0.25">
      <c r="B13" s="118" t="s">
        <v>17</v>
      </c>
    </row>
    <row r="14" spans="2:2" ht="14.4" x14ac:dyDescent="0.25">
      <c r="B14" s="118" t="s">
        <v>18</v>
      </c>
    </row>
    <row r="15" spans="2:2" ht="14.4" thickBot="1" x14ac:dyDescent="0.3">
      <c r="B15" s="119"/>
    </row>
  </sheetData>
  <phoneticPr fontId="0" type="noConversion"/>
  <pageMargins left="0.7" right="0.7" top="0.75" bottom="0.75" header="0.3" footer="0.3"/>
  <pageSetup scale="98" orientation="landscape" horizontalDpi="4294967293" r:id="rId1"/>
  <headerFooter>
    <oddHeader>&amp;F</oddHead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G43"/>
  <sheetViews>
    <sheetView showGridLines="0" topLeftCell="A3" zoomScale="115" zoomScaleNormal="115" zoomScalePageLayoutView="140" workbookViewId="0">
      <selection activeCell="E32" sqref="E32:E33"/>
    </sheetView>
  </sheetViews>
  <sheetFormatPr defaultColWidth="9.33203125" defaultRowHeight="13.8" x14ac:dyDescent="0.3"/>
  <cols>
    <col min="1" max="1" width="15.33203125" style="6" customWidth="1"/>
    <col min="2" max="2" width="58.33203125" style="2" customWidth="1"/>
    <col min="3" max="3" width="12.6640625" style="3" customWidth="1"/>
    <col min="4" max="4" width="11.77734375" style="4" customWidth="1"/>
    <col min="5" max="5" width="18.109375" style="6" customWidth="1"/>
    <col min="6" max="6" width="11.33203125" style="6" customWidth="1"/>
    <col min="7" max="7" width="18.33203125" style="6" customWidth="1"/>
    <col min="8" max="8" width="3.33203125" style="6" customWidth="1"/>
    <col min="9" max="16384" width="9.33203125" style="6"/>
  </cols>
  <sheetData>
    <row r="1" spans="1:7" x14ac:dyDescent="0.3">
      <c r="B1" s="138" t="s">
        <v>4</v>
      </c>
      <c r="C1" s="6"/>
      <c r="D1" s="6"/>
    </row>
    <row r="2" spans="1:7" ht="15" thickBot="1" x14ac:dyDescent="0.35">
      <c r="A2" s="55" t="s">
        <v>19</v>
      </c>
      <c r="B2" s="55"/>
      <c r="C2" s="55"/>
      <c r="D2" s="55"/>
      <c r="E2" s="55"/>
      <c r="F2" s="55"/>
      <c r="G2" s="55"/>
    </row>
    <row r="3" spans="1:7" ht="14.4" x14ac:dyDescent="0.3">
      <c r="A3" s="56"/>
      <c r="B3" s="200" t="s">
        <v>20</v>
      </c>
      <c r="C3" s="201"/>
      <c r="D3" s="57"/>
      <c r="E3" s="58"/>
      <c r="F3" s="57"/>
      <c r="G3" s="59">
        <v>0.12</v>
      </c>
    </row>
    <row r="4" spans="1:7" ht="15" thickBot="1" x14ac:dyDescent="0.35">
      <c r="A4" s="60"/>
      <c r="B4" s="202" t="s">
        <v>21</v>
      </c>
      <c r="C4" s="203"/>
      <c r="D4" s="61"/>
      <c r="E4" s="62"/>
      <c r="F4" s="61"/>
      <c r="G4" s="63">
        <v>1.5</v>
      </c>
    </row>
    <row r="5" spans="1:7" ht="15" thickBot="1" x14ac:dyDescent="0.35">
      <c r="A5" s="46"/>
      <c r="B5" s="46"/>
      <c r="C5" s="46"/>
      <c r="D5" s="46"/>
      <c r="E5" s="46"/>
      <c r="F5" s="46"/>
      <c r="G5" s="46"/>
    </row>
    <row r="6" spans="1:7" s="1" customFormat="1" ht="29.4" thickBot="1" x14ac:dyDescent="0.3">
      <c r="A6" s="40" t="s">
        <v>22</v>
      </c>
      <c r="B6" s="41" t="s">
        <v>23</v>
      </c>
      <c r="C6" s="42" t="s">
        <v>24</v>
      </c>
      <c r="D6" s="43" t="s">
        <v>25</v>
      </c>
      <c r="E6" s="44" t="s">
        <v>26</v>
      </c>
      <c r="F6" s="44" t="s">
        <v>27</v>
      </c>
      <c r="G6" s="45" t="s">
        <v>28</v>
      </c>
    </row>
    <row r="7" spans="1:7" ht="14.4" thickBot="1" x14ac:dyDescent="0.35"/>
    <row r="8" spans="1:7" s="1" customFormat="1" ht="15" thickBot="1" x14ac:dyDescent="0.3">
      <c r="A8" s="48">
        <v>1.1000000000000001</v>
      </c>
      <c r="B8" s="102" t="s">
        <v>29</v>
      </c>
      <c r="C8" s="77"/>
      <c r="D8" s="196" t="s">
        <v>25</v>
      </c>
      <c r="E8" s="192" t="s">
        <v>26</v>
      </c>
      <c r="F8" s="205" t="s">
        <v>27</v>
      </c>
      <c r="G8" s="207" t="s">
        <v>28</v>
      </c>
    </row>
    <row r="9" spans="1:7" s="1" customFormat="1" ht="15" thickBot="1" x14ac:dyDescent="0.3">
      <c r="A9" s="104"/>
      <c r="B9" s="103" t="s">
        <v>30</v>
      </c>
      <c r="C9" s="163">
        <v>0.65</v>
      </c>
      <c r="D9" s="210"/>
      <c r="E9" s="193"/>
      <c r="F9" s="206"/>
      <c r="G9" s="208"/>
    </row>
    <row r="10" spans="1:7" s="1" customFormat="1" ht="14.4" x14ac:dyDescent="0.3">
      <c r="A10" s="149" t="s">
        <v>31</v>
      </c>
      <c r="B10" s="150" t="s">
        <v>32</v>
      </c>
      <c r="C10" s="177">
        <v>0</v>
      </c>
      <c r="D10" s="178">
        <v>0.99</v>
      </c>
      <c r="E10" s="65" t="s">
        <v>33</v>
      </c>
      <c r="F10" s="94">
        <v>0.15</v>
      </c>
      <c r="G10" s="101">
        <f t="shared" ref="G10:G16" si="0">$G$3*$C$9*F10</f>
        <v>1.17E-2</v>
      </c>
    </row>
    <row r="11" spans="1:7" s="1" customFormat="1" ht="14.4" x14ac:dyDescent="0.3">
      <c r="A11" s="149" t="s">
        <v>34</v>
      </c>
      <c r="B11" s="150" t="s">
        <v>35</v>
      </c>
      <c r="C11" s="177">
        <v>0</v>
      </c>
      <c r="D11" s="178">
        <v>0.98</v>
      </c>
      <c r="E11" s="65" t="s">
        <v>33</v>
      </c>
      <c r="F11" s="94">
        <v>0.15</v>
      </c>
      <c r="G11" s="101">
        <f t="shared" si="0"/>
        <v>1.17E-2</v>
      </c>
    </row>
    <row r="12" spans="1:7" s="1" customFormat="1" ht="14.4" x14ac:dyDescent="0.3">
      <c r="A12" s="149" t="s">
        <v>36</v>
      </c>
      <c r="B12" s="150" t="s">
        <v>37</v>
      </c>
      <c r="C12" s="177">
        <v>0</v>
      </c>
      <c r="D12" s="73">
        <v>0.97</v>
      </c>
      <c r="E12" s="65" t="s">
        <v>33</v>
      </c>
      <c r="F12" s="94">
        <v>0.2</v>
      </c>
      <c r="G12" s="101">
        <f t="shared" si="0"/>
        <v>1.5600000000000001E-2</v>
      </c>
    </row>
    <row r="13" spans="1:7" s="1" customFormat="1" ht="14.4" x14ac:dyDescent="0.3">
      <c r="A13" s="149" t="s">
        <v>38</v>
      </c>
      <c r="B13" s="150" t="s">
        <v>39</v>
      </c>
      <c r="C13" s="177">
        <v>0</v>
      </c>
      <c r="D13" s="73">
        <v>0.94</v>
      </c>
      <c r="E13" s="65" t="s">
        <v>33</v>
      </c>
      <c r="F13" s="94">
        <v>0.2</v>
      </c>
      <c r="G13" s="140">
        <f t="shared" si="0"/>
        <v>1.5600000000000001E-2</v>
      </c>
    </row>
    <row r="14" spans="1:7" s="1" customFormat="1" ht="14.4" x14ac:dyDescent="0.3">
      <c r="A14" s="149" t="s">
        <v>40</v>
      </c>
      <c r="B14" s="150" t="s">
        <v>41</v>
      </c>
      <c r="C14" s="177">
        <v>0</v>
      </c>
      <c r="D14" s="73">
        <v>0.93</v>
      </c>
      <c r="E14" s="65" t="s">
        <v>33</v>
      </c>
      <c r="F14" s="94">
        <v>0.15</v>
      </c>
      <c r="G14" s="140">
        <f t="shared" si="0"/>
        <v>1.17E-2</v>
      </c>
    </row>
    <row r="15" spans="1:7" s="1" customFormat="1" ht="14.4" x14ac:dyDescent="0.3">
      <c r="A15" s="149" t="s">
        <v>42</v>
      </c>
      <c r="B15" s="150" t="s">
        <v>43</v>
      </c>
      <c r="C15" s="177">
        <v>0</v>
      </c>
      <c r="D15" s="73">
        <v>0.97</v>
      </c>
      <c r="E15" s="65" t="s">
        <v>33</v>
      </c>
      <c r="F15" s="94">
        <v>0.15</v>
      </c>
      <c r="G15" s="140">
        <f t="shared" si="0"/>
        <v>1.17E-2</v>
      </c>
    </row>
    <row r="16" spans="1:7" s="1" customFormat="1" ht="14.4" x14ac:dyDescent="0.3">
      <c r="A16" s="149" t="s">
        <v>44</v>
      </c>
      <c r="B16" s="150" t="s">
        <v>45</v>
      </c>
      <c r="C16" s="177">
        <v>0</v>
      </c>
      <c r="D16" s="113">
        <v>0</v>
      </c>
      <c r="E16" s="65" t="s">
        <v>33</v>
      </c>
      <c r="F16" s="94">
        <v>0</v>
      </c>
      <c r="G16" s="110">
        <f t="shared" si="0"/>
        <v>0</v>
      </c>
    </row>
    <row r="17" spans="1:7" s="1" customFormat="1" ht="14.4" x14ac:dyDescent="0.3">
      <c r="A17" s="149" t="s">
        <v>46</v>
      </c>
      <c r="B17" s="150" t="s">
        <v>45</v>
      </c>
      <c r="C17" s="177">
        <v>0</v>
      </c>
      <c r="D17" s="73">
        <v>0</v>
      </c>
      <c r="E17" s="65" t="s">
        <v>33</v>
      </c>
      <c r="F17" s="94">
        <v>0</v>
      </c>
      <c r="G17" s="112">
        <v>0</v>
      </c>
    </row>
    <row r="18" spans="1:7" s="1" customFormat="1" ht="15" thickBot="1" x14ac:dyDescent="0.35">
      <c r="A18" s="149" t="s">
        <v>47</v>
      </c>
      <c r="B18" s="150" t="s">
        <v>45</v>
      </c>
      <c r="C18" s="177">
        <v>0</v>
      </c>
      <c r="D18" s="179">
        <v>0</v>
      </c>
      <c r="E18" s="90" t="s">
        <v>33</v>
      </c>
      <c r="F18" s="96">
        <v>0</v>
      </c>
      <c r="G18" s="111">
        <f>$G$3*$C$9*F18</f>
        <v>0</v>
      </c>
    </row>
    <row r="19" spans="1:7" s="1" customFormat="1" ht="26.7" customHeight="1" thickBot="1" x14ac:dyDescent="0.3">
      <c r="A19" s="68"/>
      <c r="B19" s="68"/>
      <c r="C19" s="52"/>
      <c r="D19" s="46"/>
      <c r="E19" s="122" t="s">
        <v>48</v>
      </c>
      <c r="F19" s="99">
        <f>SUM(F10:F18)</f>
        <v>1</v>
      </c>
      <c r="G19" s="100" t="str">
        <f>IF($C$9=0,"n/a",(IF(F19=1,"","&lt;- Must = 100%")))</f>
        <v/>
      </c>
    </row>
    <row r="20" spans="1:7" ht="14.4" thickBot="1" x14ac:dyDescent="0.35"/>
    <row r="21" spans="1:7" s="1" customFormat="1" ht="15" thickBot="1" x14ac:dyDescent="0.3">
      <c r="A21" s="76">
        <v>1.2</v>
      </c>
      <c r="B21" s="92" t="s">
        <v>49</v>
      </c>
      <c r="C21" s="77"/>
      <c r="D21" s="209" t="s">
        <v>25</v>
      </c>
      <c r="E21" s="204" t="s">
        <v>26</v>
      </c>
      <c r="F21" s="204" t="s">
        <v>27</v>
      </c>
      <c r="G21" s="198" t="s">
        <v>28</v>
      </c>
    </row>
    <row r="22" spans="1:7" s="1" customFormat="1" ht="15" thickBot="1" x14ac:dyDescent="0.3">
      <c r="A22" s="78"/>
      <c r="B22" s="7" t="s">
        <v>30</v>
      </c>
      <c r="C22" s="93">
        <v>0.65</v>
      </c>
      <c r="D22" s="210"/>
      <c r="E22" s="193"/>
      <c r="F22" s="193"/>
      <c r="G22" s="199"/>
    </row>
    <row r="23" spans="1:7" s="1" customFormat="1" ht="14.4" x14ac:dyDescent="0.25">
      <c r="A23" s="79" t="s">
        <v>50</v>
      </c>
      <c r="B23" s="54" t="s">
        <v>51</v>
      </c>
      <c r="C23" s="180">
        <v>0</v>
      </c>
      <c r="D23" s="71">
        <v>0.95</v>
      </c>
      <c r="E23" s="72" t="s">
        <v>33</v>
      </c>
      <c r="F23" s="164">
        <v>0.15</v>
      </c>
      <c r="G23" s="88">
        <f t="shared" ref="G23:G29" si="1">$G$3*$C$22*F23</f>
        <v>1.17E-2</v>
      </c>
    </row>
    <row r="24" spans="1:7" s="1" customFormat="1" ht="14.4" x14ac:dyDescent="0.25">
      <c r="A24" s="80" t="s">
        <v>52</v>
      </c>
      <c r="B24" s="50" t="s">
        <v>53</v>
      </c>
      <c r="C24" s="181">
        <v>0</v>
      </c>
      <c r="D24" s="73">
        <v>0.95</v>
      </c>
      <c r="E24" s="67" t="s">
        <v>33</v>
      </c>
      <c r="F24" s="165">
        <v>0.15</v>
      </c>
      <c r="G24" s="88">
        <f t="shared" si="1"/>
        <v>1.17E-2</v>
      </c>
    </row>
    <row r="25" spans="1:7" s="1" customFormat="1" ht="14.4" x14ac:dyDescent="0.25">
      <c r="A25" s="80" t="s">
        <v>54</v>
      </c>
      <c r="B25" s="49" t="s">
        <v>55</v>
      </c>
      <c r="C25" s="181">
        <v>0</v>
      </c>
      <c r="D25" s="51">
        <v>0.93</v>
      </c>
      <c r="E25" s="67" t="s">
        <v>33</v>
      </c>
      <c r="F25" s="165">
        <v>0.15</v>
      </c>
      <c r="G25" s="88">
        <f t="shared" si="1"/>
        <v>1.17E-2</v>
      </c>
    </row>
    <row r="26" spans="1:7" s="1" customFormat="1" ht="14.4" x14ac:dyDescent="0.25">
      <c r="A26" s="80" t="s">
        <v>56</v>
      </c>
      <c r="B26" s="49" t="s">
        <v>57</v>
      </c>
      <c r="C26" s="181">
        <v>0</v>
      </c>
      <c r="D26" s="51">
        <v>0.93</v>
      </c>
      <c r="E26" s="67" t="s">
        <v>33</v>
      </c>
      <c r="F26" s="165">
        <v>0.15</v>
      </c>
      <c r="G26" s="88">
        <f t="shared" si="1"/>
        <v>1.17E-2</v>
      </c>
    </row>
    <row r="27" spans="1:7" s="159" customFormat="1" ht="14.4" x14ac:dyDescent="0.25">
      <c r="A27" s="87" t="s">
        <v>58</v>
      </c>
      <c r="B27" s="49" t="s">
        <v>59</v>
      </c>
      <c r="C27" s="181">
        <v>0</v>
      </c>
      <c r="D27" s="175">
        <v>0.94</v>
      </c>
      <c r="E27" s="67" t="s">
        <v>33</v>
      </c>
      <c r="F27" s="165">
        <v>0.15</v>
      </c>
      <c r="G27" s="88">
        <f t="shared" si="1"/>
        <v>1.17E-2</v>
      </c>
    </row>
    <row r="28" spans="1:7" s="1" customFormat="1" ht="14.4" x14ac:dyDescent="0.3">
      <c r="A28" s="87" t="s">
        <v>60</v>
      </c>
      <c r="B28" s="176" t="s">
        <v>45</v>
      </c>
      <c r="C28" s="177">
        <v>0</v>
      </c>
      <c r="D28" s="113">
        <v>0</v>
      </c>
      <c r="E28" s="65" t="s">
        <v>33</v>
      </c>
      <c r="F28" s="94">
        <v>0</v>
      </c>
      <c r="G28" s="112">
        <v>0</v>
      </c>
    </row>
    <row r="29" spans="1:7" s="1" customFormat="1" ht="15" thickBot="1" x14ac:dyDescent="0.35">
      <c r="A29" s="97" t="s">
        <v>61</v>
      </c>
      <c r="B29" s="98" t="s">
        <v>62</v>
      </c>
      <c r="C29" s="182">
        <v>0</v>
      </c>
      <c r="D29" s="95">
        <v>0.92</v>
      </c>
      <c r="E29" s="90" t="s">
        <v>33</v>
      </c>
      <c r="F29" s="96">
        <v>0.25</v>
      </c>
      <c r="G29" s="111">
        <f t="shared" si="1"/>
        <v>1.95E-2</v>
      </c>
    </row>
    <row r="30" spans="1:7" s="1" customFormat="1" ht="15" customHeight="1" thickBot="1" x14ac:dyDescent="0.3">
      <c r="A30" s="81"/>
      <c r="B30" s="82"/>
      <c r="C30" s="83"/>
      <c r="D30" s="84"/>
      <c r="E30" s="123" t="s">
        <v>48</v>
      </c>
      <c r="F30" s="85">
        <f>SUM(F23:F29)</f>
        <v>1</v>
      </c>
      <c r="G30" s="86" t="str">
        <f>IF($C$22=0,"n/a",(IF(F30=1,"","&lt;- Must = 100%")))</f>
        <v/>
      </c>
    </row>
    <row r="31" spans="1:7" s="1" customFormat="1" ht="15" thickBot="1" x14ac:dyDescent="0.3">
      <c r="A31" s="68"/>
      <c r="B31" s="47"/>
      <c r="C31" s="53"/>
      <c r="D31" s="69"/>
      <c r="E31" s="70"/>
      <c r="F31" s="70"/>
      <c r="G31" s="70"/>
    </row>
    <row r="32" spans="1:7" s="1" customFormat="1" ht="36.75" customHeight="1" thickBot="1" x14ac:dyDescent="0.3">
      <c r="A32" s="64">
        <v>1.3</v>
      </c>
      <c r="B32" s="174" t="s">
        <v>63</v>
      </c>
      <c r="C32" s="48"/>
      <c r="D32" s="196" t="s">
        <v>25</v>
      </c>
      <c r="E32" s="192" t="s">
        <v>26</v>
      </c>
      <c r="F32" s="192" t="s">
        <v>27</v>
      </c>
      <c r="G32" s="194" t="s">
        <v>28</v>
      </c>
    </row>
    <row r="33" spans="1:7" s="1" customFormat="1" ht="15" thickBot="1" x14ac:dyDescent="0.3">
      <c r="A33" s="74"/>
      <c r="B33" s="7" t="s">
        <v>30</v>
      </c>
      <c r="C33" s="93">
        <v>0.2</v>
      </c>
      <c r="D33" s="197"/>
      <c r="E33" s="193"/>
      <c r="F33" s="193"/>
      <c r="G33" s="195"/>
    </row>
    <row r="34" spans="1:7" s="1" customFormat="1" ht="14.4" x14ac:dyDescent="0.25">
      <c r="A34" s="89" t="s">
        <v>64</v>
      </c>
      <c r="B34" s="166" t="s">
        <v>65</v>
      </c>
      <c r="C34" s="167">
        <v>0</v>
      </c>
      <c r="D34" s="51">
        <v>0.95</v>
      </c>
      <c r="E34" s="65" t="s">
        <v>66</v>
      </c>
      <c r="F34" s="65">
        <v>0.375</v>
      </c>
      <c r="G34" s="66">
        <f>$G$3*$C$33*F34</f>
        <v>9.0000000000000011E-3</v>
      </c>
    </row>
    <row r="35" spans="1:7" s="1" customFormat="1" ht="14.4" x14ac:dyDescent="0.25">
      <c r="A35" s="157" t="s">
        <v>67</v>
      </c>
      <c r="B35" s="168" t="s">
        <v>68</v>
      </c>
      <c r="C35" s="169">
        <v>0</v>
      </c>
      <c r="D35" s="170">
        <v>0.95</v>
      </c>
      <c r="E35" s="65" t="s">
        <v>66</v>
      </c>
      <c r="F35" s="65">
        <v>0.375</v>
      </c>
      <c r="G35" s="66">
        <f>$G$3*$C$33*F35</f>
        <v>9.0000000000000011E-3</v>
      </c>
    </row>
    <row r="36" spans="1:7" s="1" customFormat="1" ht="15" thickBot="1" x14ac:dyDescent="0.3">
      <c r="A36" s="158" t="s">
        <v>69</v>
      </c>
      <c r="B36" s="168" t="s">
        <v>70</v>
      </c>
      <c r="C36" s="171">
        <v>0</v>
      </c>
      <c r="D36" s="172">
        <v>0.94</v>
      </c>
      <c r="E36" s="90" t="s">
        <v>66</v>
      </c>
      <c r="F36" s="90">
        <v>0.25</v>
      </c>
      <c r="G36" s="91">
        <f>$G$3*$C$33*F36</f>
        <v>6.0000000000000001E-3</v>
      </c>
    </row>
    <row r="37" spans="1:7" s="1" customFormat="1" ht="15" thickBot="1" x14ac:dyDescent="0.3">
      <c r="A37" s="68"/>
      <c r="B37" s="160"/>
      <c r="C37" s="52"/>
      <c r="D37" s="46"/>
      <c r="E37" s="122" t="s">
        <v>48</v>
      </c>
      <c r="F37" s="99">
        <f>SUM(F34:F36)</f>
        <v>1</v>
      </c>
      <c r="G37" s="100" t="str">
        <f>IF($C$33=0,"n/a",(IF(F37=1,"","&lt;- Must = 100%")))</f>
        <v/>
      </c>
    </row>
    <row r="38" spans="1:7" s="1" customFormat="1" ht="14.4" x14ac:dyDescent="0.3">
      <c r="A38" s="6"/>
      <c r="B38" s="161"/>
      <c r="C38" s="53"/>
      <c r="D38" s="69"/>
      <c r="E38" s="70"/>
      <c r="F38" s="70"/>
      <c r="G38" s="70"/>
    </row>
    <row r="39" spans="1:7" x14ac:dyDescent="0.3">
      <c r="B39" s="18"/>
      <c r="C39" s="162"/>
      <c r="D39" s="162"/>
      <c r="G39" s="8"/>
    </row>
    <row r="40" spans="1:7" x14ac:dyDescent="0.3">
      <c r="B40" s="105"/>
    </row>
    <row r="41" spans="1:7" ht="33" customHeight="1" x14ac:dyDescent="0.3">
      <c r="C41" s="106"/>
      <c r="D41" s="107"/>
    </row>
    <row r="42" spans="1:7" x14ac:dyDescent="0.3">
      <c r="D42" s="108"/>
    </row>
    <row r="43" spans="1:7" x14ac:dyDescent="0.3">
      <c r="D43" s="109"/>
    </row>
  </sheetData>
  <mergeCells count="14">
    <mergeCell ref="B3:C3"/>
    <mergeCell ref="B4:C4"/>
    <mergeCell ref="E21:E22"/>
    <mergeCell ref="F8:F9"/>
    <mergeCell ref="G8:G9"/>
    <mergeCell ref="D21:D22"/>
    <mergeCell ref="F21:F22"/>
    <mergeCell ref="D8:D9"/>
    <mergeCell ref="E8:E9"/>
    <mergeCell ref="F32:F33"/>
    <mergeCell ref="G32:G33"/>
    <mergeCell ref="D32:D33"/>
    <mergeCell ref="E32:E33"/>
    <mergeCell ref="G21:G22"/>
  </mergeCells>
  <phoneticPr fontId="21" type="noConversion"/>
  <pageMargins left="0.7" right="0.7" top="0.75" bottom="0.75" header="0.3" footer="0.3"/>
  <pageSetup scale="58" fitToWidth="0" orientation="landscape" horizontalDpi="300" verticalDpi="300" r:id="rId1"/>
  <headerFooter>
    <oddHeader>&amp;F</oddHeader>
    <oddFooter>Page &amp;P of &amp;N</oddFooter>
  </headerFooter>
  <rowBreaks count="1" manualBreakCount="1">
    <brk id="2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L47"/>
  <sheetViews>
    <sheetView showGridLines="0" zoomScaleNormal="100" zoomScalePageLayoutView="110" workbookViewId="0">
      <selection activeCell="B47" sqref="B47"/>
    </sheetView>
  </sheetViews>
  <sheetFormatPr defaultColWidth="9.33203125" defaultRowHeight="13.8" x14ac:dyDescent="0.3"/>
  <cols>
    <col min="1" max="1" width="18.33203125" style="5" customWidth="1"/>
    <col min="2" max="2" width="49.6640625" style="5" customWidth="1"/>
    <col min="3" max="3" width="33.33203125" style="5" customWidth="1"/>
    <col min="4" max="4" width="15.109375" style="5" customWidth="1"/>
    <col min="5" max="5" width="16.33203125" style="17" customWidth="1"/>
    <col min="6" max="6" width="43" style="151" customWidth="1"/>
    <col min="7" max="16384" width="9.33203125" style="5"/>
  </cols>
  <sheetData>
    <row r="1" spans="1:6" x14ac:dyDescent="0.3">
      <c r="B1" s="139" t="s">
        <v>4</v>
      </c>
      <c r="E1" s="5"/>
    </row>
    <row r="2" spans="1:6" s="6" customFormat="1" ht="18" x14ac:dyDescent="0.3">
      <c r="A2" s="9" t="s">
        <v>71</v>
      </c>
      <c r="B2" s="9"/>
      <c r="C2" s="9"/>
      <c r="D2" s="9"/>
      <c r="E2" s="9"/>
      <c r="F2" s="152"/>
    </row>
    <row r="3" spans="1:6" ht="15.6" x14ac:dyDescent="0.3">
      <c r="B3" s="11"/>
      <c r="C3" s="11"/>
      <c r="D3" s="11"/>
      <c r="E3" s="11"/>
    </row>
    <row r="4" spans="1:6" x14ac:dyDescent="0.3">
      <c r="B4" s="211" t="s">
        <v>72</v>
      </c>
      <c r="C4" s="211"/>
      <c r="D4" s="211"/>
      <c r="E4" s="211"/>
    </row>
    <row r="5" spans="1:6" x14ac:dyDescent="0.3">
      <c r="E5" s="5"/>
    </row>
    <row r="6" spans="1:6" s="12" customFormat="1" ht="46.8" x14ac:dyDescent="0.3">
      <c r="A6" s="10" t="s">
        <v>73</v>
      </c>
      <c r="B6" s="11" t="s">
        <v>74</v>
      </c>
      <c r="C6" s="10" t="s">
        <v>75</v>
      </c>
      <c r="D6" s="10" t="s">
        <v>76</v>
      </c>
      <c r="E6" s="10" t="s">
        <v>77</v>
      </c>
      <c r="F6" s="153"/>
    </row>
    <row r="7" spans="1:6" x14ac:dyDescent="0.3">
      <c r="A7" s="19" t="s">
        <v>78</v>
      </c>
      <c r="B7" s="20"/>
      <c r="C7" s="21"/>
      <c r="D7" s="22"/>
      <c r="E7" s="23"/>
    </row>
    <row r="8" spans="1:6" x14ac:dyDescent="0.3">
      <c r="A8" s="13">
        <v>2.1</v>
      </c>
      <c r="B8" s="14" t="s">
        <v>45</v>
      </c>
      <c r="C8" s="15" t="s">
        <v>79</v>
      </c>
      <c r="D8" s="24" t="s">
        <v>79</v>
      </c>
      <c r="E8" s="16" t="s">
        <v>79</v>
      </c>
    </row>
    <row r="9" spans="1:6" x14ac:dyDescent="0.3">
      <c r="A9" s="13">
        <v>2.2000000000000002</v>
      </c>
      <c r="B9" s="14" t="s">
        <v>80</v>
      </c>
      <c r="C9" s="15" t="s">
        <v>81</v>
      </c>
      <c r="D9" s="24">
        <v>5.0000000000000001E-3</v>
      </c>
      <c r="E9" s="16" t="s">
        <v>82</v>
      </c>
    </row>
    <row r="10" spans="1:6" x14ac:dyDescent="0.3">
      <c r="A10" s="13">
        <v>2.2999999999999998</v>
      </c>
      <c r="B10" s="14" t="s">
        <v>83</v>
      </c>
      <c r="C10" s="15" t="s">
        <v>81</v>
      </c>
      <c r="D10" s="24">
        <v>4.0000000000000001E-3</v>
      </c>
      <c r="E10" s="16" t="s">
        <v>82</v>
      </c>
    </row>
    <row r="11" spans="1:6" x14ac:dyDescent="0.3">
      <c r="A11" s="13">
        <v>2.4</v>
      </c>
      <c r="B11" s="14" t="s">
        <v>45</v>
      </c>
      <c r="C11" s="15" t="s">
        <v>79</v>
      </c>
      <c r="D11" s="24" t="s">
        <v>79</v>
      </c>
      <c r="E11" s="16" t="s">
        <v>79</v>
      </c>
    </row>
    <row r="12" spans="1:6" x14ac:dyDescent="0.3">
      <c r="A12" s="13">
        <v>2.5</v>
      </c>
      <c r="B12" s="14" t="s">
        <v>45</v>
      </c>
      <c r="C12" s="24" t="s">
        <v>79</v>
      </c>
      <c r="D12" s="24" t="s">
        <v>79</v>
      </c>
      <c r="E12" s="24" t="s">
        <v>79</v>
      </c>
      <c r="F12" s="183"/>
    </row>
    <row r="13" spans="1:6" x14ac:dyDescent="0.3">
      <c r="A13" s="37">
        <v>2.6</v>
      </c>
      <c r="B13" s="14" t="s">
        <v>84</v>
      </c>
      <c r="C13" s="15" t="s">
        <v>81</v>
      </c>
      <c r="D13" s="24">
        <v>8.0000000000000002E-3</v>
      </c>
      <c r="E13" s="16" t="s">
        <v>82</v>
      </c>
    </row>
    <row r="14" spans="1:6" x14ac:dyDescent="0.3">
      <c r="A14" s="13">
        <v>2.7</v>
      </c>
      <c r="B14" s="14" t="s">
        <v>45</v>
      </c>
      <c r="C14" s="15" t="s">
        <v>79</v>
      </c>
      <c r="D14" s="24" t="s">
        <v>79</v>
      </c>
      <c r="E14" s="16" t="s">
        <v>79</v>
      </c>
    </row>
    <row r="15" spans="1:6" x14ac:dyDescent="0.3">
      <c r="A15" s="13">
        <v>2.8</v>
      </c>
      <c r="B15" s="14" t="s">
        <v>85</v>
      </c>
      <c r="C15" s="15" t="s">
        <v>81</v>
      </c>
      <c r="D15" s="24">
        <v>6.0000000000000001E-3</v>
      </c>
      <c r="E15" s="16" t="s">
        <v>82</v>
      </c>
    </row>
    <row r="16" spans="1:6" x14ac:dyDescent="0.3">
      <c r="A16" s="13">
        <v>2.9</v>
      </c>
      <c r="B16" t="s">
        <v>86</v>
      </c>
      <c r="C16" s="15" t="s">
        <v>81</v>
      </c>
      <c r="D16" s="24">
        <v>8.0000000000000002E-3</v>
      </c>
      <c r="E16" s="16" t="s">
        <v>82</v>
      </c>
    </row>
    <row r="17" spans="1:6" x14ac:dyDescent="0.3">
      <c r="A17" s="38">
        <v>2.1</v>
      </c>
      <c r="B17" s="39" t="s">
        <v>87</v>
      </c>
      <c r="C17" s="15" t="s">
        <v>81</v>
      </c>
      <c r="D17" s="24">
        <v>6.0000000000000001E-3</v>
      </c>
      <c r="E17" s="16" t="s">
        <v>82</v>
      </c>
    </row>
    <row r="18" spans="1:6" x14ac:dyDescent="0.3">
      <c r="A18" s="38">
        <v>2.11</v>
      </c>
      <c r="B18" s="148" t="s">
        <v>45</v>
      </c>
      <c r="C18" s="24" t="s">
        <v>79</v>
      </c>
      <c r="D18" s="24" t="s">
        <v>79</v>
      </c>
      <c r="E18" s="24" t="s">
        <v>79</v>
      </c>
    </row>
    <row r="19" spans="1:6" x14ac:dyDescent="0.3">
      <c r="A19" s="38">
        <v>2.12</v>
      </c>
      <c r="B19" s="148" t="s">
        <v>45</v>
      </c>
      <c r="C19" s="24" t="s">
        <v>79</v>
      </c>
      <c r="D19" s="24" t="s">
        <v>79</v>
      </c>
      <c r="E19" s="24" t="s">
        <v>79</v>
      </c>
      <c r="F19" s="184"/>
    </row>
    <row r="20" spans="1:6" x14ac:dyDescent="0.3">
      <c r="A20" s="38">
        <v>2.13</v>
      </c>
      <c r="B20" s="148" t="s">
        <v>45</v>
      </c>
      <c r="C20" s="24" t="s">
        <v>79</v>
      </c>
      <c r="D20" s="24" t="s">
        <v>79</v>
      </c>
      <c r="E20" s="24" t="s">
        <v>79</v>
      </c>
    </row>
    <row r="21" spans="1:6" ht="27.6" x14ac:dyDescent="0.3">
      <c r="A21" s="38">
        <v>2.14</v>
      </c>
      <c r="B21" s="39" t="s">
        <v>88</v>
      </c>
      <c r="C21" s="15" t="s">
        <v>81</v>
      </c>
      <c r="D21" s="24">
        <v>6.0000000000000001E-3</v>
      </c>
      <c r="E21" s="16" t="s">
        <v>82</v>
      </c>
    </row>
    <row r="22" spans="1:6" x14ac:dyDescent="0.3">
      <c r="A22" s="38">
        <v>2.15</v>
      </c>
      <c r="B22" s="39" t="s">
        <v>89</v>
      </c>
      <c r="C22" s="15" t="s">
        <v>81</v>
      </c>
      <c r="D22" s="24">
        <v>6.0000000000000001E-3</v>
      </c>
      <c r="E22" s="16" t="s">
        <v>82</v>
      </c>
    </row>
    <row r="23" spans="1:6" x14ac:dyDescent="0.3">
      <c r="A23" s="38">
        <v>2.16</v>
      </c>
      <c r="B23" s="39" t="s">
        <v>45</v>
      </c>
      <c r="C23" s="24" t="s">
        <v>79</v>
      </c>
      <c r="D23" s="24" t="s">
        <v>79</v>
      </c>
      <c r="E23" s="24" t="s">
        <v>79</v>
      </c>
    </row>
    <row r="24" spans="1:6" x14ac:dyDescent="0.3">
      <c r="A24" s="38">
        <v>2.17</v>
      </c>
      <c r="B24" s="39" t="s">
        <v>45</v>
      </c>
      <c r="C24" s="24" t="s">
        <v>79</v>
      </c>
      <c r="D24" s="24" t="s">
        <v>79</v>
      </c>
      <c r="E24" s="24" t="s">
        <v>79</v>
      </c>
    </row>
    <row r="25" spans="1:6" x14ac:dyDescent="0.3">
      <c r="A25" s="38">
        <v>2.1800000000000002</v>
      </c>
      <c r="B25" s="39" t="s">
        <v>90</v>
      </c>
      <c r="C25" s="15" t="s">
        <v>81</v>
      </c>
      <c r="D25" s="24">
        <v>7.0000000000000001E-3</v>
      </c>
      <c r="E25" s="16" t="s">
        <v>82</v>
      </c>
    </row>
    <row r="26" spans="1:6" x14ac:dyDescent="0.3">
      <c r="A26" s="145">
        <v>2.19</v>
      </c>
      <c r="B26" s="39" t="s">
        <v>45</v>
      </c>
      <c r="C26" s="24" t="s">
        <v>79</v>
      </c>
      <c r="D26" s="146" t="s">
        <v>79</v>
      </c>
      <c r="E26" s="24" t="s">
        <v>79</v>
      </c>
      <c r="F26" s="154"/>
    </row>
    <row r="27" spans="1:6" ht="27.6" x14ac:dyDescent="0.3">
      <c r="A27" s="145">
        <v>2.2000000000000002</v>
      </c>
      <c r="B27" s="14" t="s">
        <v>91</v>
      </c>
      <c r="C27" s="15" t="s">
        <v>81</v>
      </c>
      <c r="D27" s="146">
        <v>8.0000000000000002E-3</v>
      </c>
      <c r="E27" s="16" t="s">
        <v>82</v>
      </c>
      <c r="F27" s="155"/>
    </row>
    <row r="28" spans="1:6" x14ac:dyDescent="0.3">
      <c r="A28" s="141">
        <v>2.21</v>
      </c>
      <c r="B28" s="147" t="s">
        <v>92</v>
      </c>
      <c r="C28" s="142" t="s">
        <v>81</v>
      </c>
      <c r="D28" s="146">
        <v>8.0000000000000002E-3</v>
      </c>
      <c r="E28" s="143" t="s">
        <v>82</v>
      </c>
    </row>
    <row r="29" spans="1:6" x14ac:dyDescent="0.3">
      <c r="A29" s="141">
        <v>2.2200000000000002</v>
      </c>
      <c r="B29" s="147" t="s">
        <v>45</v>
      </c>
      <c r="C29" s="24" t="s">
        <v>79</v>
      </c>
      <c r="D29" s="146" t="s">
        <v>79</v>
      </c>
      <c r="E29" s="24" t="s">
        <v>79</v>
      </c>
    </row>
    <row r="30" spans="1:6" x14ac:dyDescent="0.3">
      <c r="A30" s="141">
        <v>2.23</v>
      </c>
      <c r="B30" s="147" t="s">
        <v>93</v>
      </c>
      <c r="C30" s="142" t="s">
        <v>81</v>
      </c>
      <c r="D30" s="144">
        <v>8.0000000000000002E-3</v>
      </c>
      <c r="E30" s="143" t="s">
        <v>82</v>
      </c>
    </row>
    <row r="31" spans="1:6" x14ac:dyDescent="0.3">
      <c r="A31" s="19" t="s">
        <v>94</v>
      </c>
      <c r="B31" s="20"/>
      <c r="C31" s="21"/>
      <c r="D31" s="22"/>
      <c r="E31" s="23"/>
    </row>
    <row r="32" spans="1:6" ht="27.6" x14ac:dyDescent="0.3">
      <c r="A32" s="13">
        <v>3.1</v>
      </c>
      <c r="B32" s="14" t="s">
        <v>95</v>
      </c>
      <c r="C32" s="15" t="s">
        <v>96</v>
      </c>
      <c r="D32" s="75">
        <v>5000</v>
      </c>
      <c r="E32" s="16" t="s">
        <v>97</v>
      </c>
      <c r="F32" s="156"/>
    </row>
    <row r="33" spans="1:12" ht="27.6" x14ac:dyDescent="0.3">
      <c r="A33" s="13">
        <v>3.2</v>
      </c>
      <c r="B33" s="14" t="s">
        <v>98</v>
      </c>
      <c r="C33" s="15" t="s">
        <v>96</v>
      </c>
      <c r="D33" s="75">
        <v>5000</v>
      </c>
      <c r="E33" s="16" t="s">
        <v>97</v>
      </c>
    </row>
    <row r="34" spans="1:12" ht="27.6" x14ac:dyDescent="0.3">
      <c r="A34" s="13" t="s">
        <v>99</v>
      </c>
      <c r="B34" s="14" t="s">
        <v>100</v>
      </c>
      <c r="C34" s="15" t="s">
        <v>96</v>
      </c>
      <c r="D34" s="75">
        <v>5000</v>
      </c>
      <c r="E34" s="16" t="s">
        <v>97</v>
      </c>
    </row>
    <row r="35" spans="1:12" ht="27.6" x14ac:dyDescent="0.3">
      <c r="A35" s="13" t="s">
        <v>101</v>
      </c>
      <c r="B35" s="14" t="s">
        <v>102</v>
      </c>
      <c r="C35" s="15" t="s">
        <v>96</v>
      </c>
      <c r="D35" s="75">
        <v>5000</v>
      </c>
      <c r="E35" s="16" t="s">
        <v>97</v>
      </c>
    </row>
    <row r="36" spans="1:12" ht="27.6" x14ac:dyDescent="0.3">
      <c r="A36" s="13" t="s">
        <v>103</v>
      </c>
      <c r="B36" s="14" t="s">
        <v>104</v>
      </c>
      <c r="C36" s="15" t="s">
        <v>96</v>
      </c>
      <c r="D36" s="75">
        <v>5000</v>
      </c>
      <c r="E36" s="16" t="s">
        <v>97</v>
      </c>
    </row>
    <row r="37" spans="1:12" ht="27.6" x14ac:dyDescent="0.3">
      <c r="A37" s="13">
        <v>3.5</v>
      </c>
      <c r="B37" s="14" t="s">
        <v>105</v>
      </c>
      <c r="C37" s="15" t="s">
        <v>96</v>
      </c>
      <c r="D37" s="75">
        <v>5000</v>
      </c>
      <c r="E37" s="16" t="s">
        <v>97</v>
      </c>
    </row>
    <row r="38" spans="1:12" x14ac:dyDescent="0.3">
      <c r="A38" s="13">
        <v>3.6</v>
      </c>
      <c r="B38" s="14" t="s">
        <v>106</v>
      </c>
      <c r="C38" s="15" t="s">
        <v>79</v>
      </c>
      <c r="D38" s="75" t="s">
        <v>79</v>
      </c>
      <c r="E38" s="16" t="s">
        <v>79</v>
      </c>
    </row>
    <row r="39" spans="1:12" ht="27.6" x14ac:dyDescent="0.3">
      <c r="A39" s="13">
        <v>3.7</v>
      </c>
      <c r="B39" s="14" t="s">
        <v>107</v>
      </c>
      <c r="C39" s="15" t="s">
        <v>96</v>
      </c>
      <c r="D39" s="75">
        <v>5000</v>
      </c>
      <c r="E39" s="16" t="s">
        <v>97</v>
      </c>
    </row>
    <row r="40" spans="1:12" x14ac:dyDescent="0.3">
      <c r="A40" s="13">
        <v>3.8</v>
      </c>
      <c r="B40" s="14" t="s">
        <v>106</v>
      </c>
      <c r="C40" s="15" t="s">
        <v>79</v>
      </c>
      <c r="D40" s="75" t="s">
        <v>79</v>
      </c>
      <c r="E40" s="16" t="s">
        <v>79</v>
      </c>
      <c r="L40" s="25"/>
    </row>
    <row r="41" spans="1:12" ht="27.6" x14ac:dyDescent="0.3">
      <c r="A41" s="13">
        <v>3.9</v>
      </c>
      <c r="B41" s="14" t="s">
        <v>108</v>
      </c>
      <c r="C41" s="15" t="s">
        <v>96</v>
      </c>
      <c r="D41" s="75">
        <v>5000</v>
      </c>
      <c r="E41" s="16" t="s">
        <v>97</v>
      </c>
    </row>
    <row r="42" spans="1:12" ht="27.6" x14ac:dyDescent="0.3">
      <c r="A42" s="13" t="s">
        <v>109</v>
      </c>
      <c r="B42" s="14" t="s">
        <v>110</v>
      </c>
      <c r="C42" s="15" t="s">
        <v>96</v>
      </c>
      <c r="D42" s="75">
        <v>5000</v>
      </c>
      <c r="E42" s="16" t="s">
        <v>97</v>
      </c>
    </row>
    <row r="43" spans="1:12" ht="27.6" x14ac:dyDescent="0.3">
      <c r="A43" s="13" t="s">
        <v>111</v>
      </c>
      <c r="B43" s="14" t="s">
        <v>112</v>
      </c>
      <c r="C43" s="15" t="s">
        <v>96</v>
      </c>
      <c r="D43" s="75">
        <v>5000</v>
      </c>
      <c r="E43" s="16" t="s">
        <v>97</v>
      </c>
    </row>
    <row r="44" spans="1:12" ht="27.6" x14ac:dyDescent="0.3">
      <c r="A44" s="38">
        <v>3.11</v>
      </c>
      <c r="B44" s="14" t="s">
        <v>113</v>
      </c>
      <c r="C44" s="15" t="s">
        <v>96</v>
      </c>
      <c r="D44" s="75">
        <v>5000</v>
      </c>
      <c r="E44" s="16" t="s">
        <v>97</v>
      </c>
    </row>
    <row r="45" spans="1:12" ht="27.6" x14ac:dyDescent="0.3">
      <c r="A45" s="38">
        <v>3.12</v>
      </c>
      <c r="B45" s="14" t="s">
        <v>114</v>
      </c>
      <c r="C45" s="15" t="s">
        <v>96</v>
      </c>
      <c r="D45" s="75">
        <v>5000</v>
      </c>
      <c r="E45" s="16" t="s">
        <v>97</v>
      </c>
    </row>
    <row r="46" spans="1:12" ht="27.6" x14ac:dyDescent="0.3">
      <c r="A46" s="38" t="s">
        <v>115</v>
      </c>
      <c r="B46" s="14" t="s">
        <v>116</v>
      </c>
      <c r="C46" s="15" t="s">
        <v>96</v>
      </c>
      <c r="D46" s="75">
        <v>5000</v>
      </c>
      <c r="E46" s="16" t="s">
        <v>97</v>
      </c>
    </row>
    <row r="47" spans="1:12" ht="27.6" x14ac:dyDescent="0.3">
      <c r="A47" s="38" t="s">
        <v>117</v>
      </c>
      <c r="B47" s="14" t="s">
        <v>118</v>
      </c>
      <c r="C47" s="15" t="s">
        <v>96</v>
      </c>
      <c r="D47" s="75">
        <v>5000</v>
      </c>
      <c r="E47" s="16" t="s">
        <v>97</v>
      </c>
    </row>
  </sheetData>
  <mergeCells count="1">
    <mergeCell ref="B4:E4"/>
  </mergeCells>
  <phoneticPr fontId="21" type="noConversion"/>
  <pageMargins left="0.7" right="0.7" top="0.75" bottom="0.75" header="0.3" footer="0.3"/>
  <pageSetup scale="73" orientation="portrait" r:id="rId1"/>
  <headerFooter>
    <oddHeader>&amp;F</oddHeader>
    <oddFooter>Page &amp;P of &amp;N</oddFooter>
  </headerFooter>
  <ignoredErrors>
    <ignoredError sqref="A3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127284DB54974FBE31249B0EAD2D39" ma:contentTypeVersion="15" ma:contentTypeDescription="Create a new document." ma:contentTypeScope="" ma:versionID="e7e34769c01c43f5e8f9eb23d964f471">
  <xsd:schema xmlns:xsd="http://www.w3.org/2001/XMLSchema" xmlns:xs="http://www.w3.org/2001/XMLSchema" xmlns:p="http://schemas.microsoft.com/office/2006/metadata/properties" xmlns:ns2="f27c4185-6cf7-4b95-8ff9-8dbfa1b5e360" xmlns:ns3="611e6fd0-7613-4b6f-b74d-47c148bc1a15" targetNamespace="http://schemas.microsoft.com/office/2006/metadata/properties" ma:root="true" ma:fieldsID="b8825d07153c013a689f9efaa9238c56" ns2:_="" ns3:_="">
    <xsd:import namespace="f27c4185-6cf7-4b95-8ff9-8dbfa1b5e360"/>
    <xsd:import namespace="611e6fd0-7613-4b6f-b74d-47c148bc1a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4185-6cf7-4b95-8ff9-8dbfa1b5e3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56bd714-4a73-4341-96fe-5f5b6049958d}" ma:internalName="TaxCatchAll" ma:showField="CatchAllData" ma:web="f27c4185-6cf7-4b95-8ff9-8dbfa1b5e3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1e6fd0-7613-4b6f-b74d-47c148bc1a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920e099-540f-4e49-b54d-0e500676cc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11e6fd0-7613-4b6f-b74d-47c148bc1a15">
      <Terms xmlns="http://schemas.microsoft.com/office/infopath/2007/PartnerControls"/>
    </lcf76f155ced4ddcb4097134ff3c332f>
    <TaxCatchAll xmlns="f27c4185-6cf7-4b95-8ff9-8dbfa1b5e360" xsi:nil="true"/>
  </documentManagement>
</p:properties>
</file>

<file path=customXml/itemProps1.xml><?xml version="1.0" encoding="utf-8"?>
<ds:datastoreItem xmlns:ds="http://schemas.openxmlformats.org/officeDocument/2006/customXml" ds:itemID="{8D2409EE-2661-445A-8704-04729BEA6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7c4185-6cf7-4b95-8ff9-8dbfa1b5e360"/>
    <ds:schemaRef ds:uri="611e6fd0-7613-4b6f-b74d-47c148bc1a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1DB31B-E1AB-44B4-A261-391DC88C09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CBD816-C5FD-4231-A392-C1BB84A7B16F}">
  <ds:schemaRefs>
    <ds:schemaRef ds:uri="http://schemas.microsoft.com/office/2006/metadata/properties"/>
    <ds:schemaRef ds:uri="http://schemas.microsoft.com/office/infopath/2007/PartnerControls"/>
    <ds:schemaRef ds:uri="611e6fd0-7613-4b6f-b74d-47c148bc1a15"/>
    <ds:schemaRef ds:uri="f27c4185-6cf7-4b95-8ff9-8dbfa1b5e36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Title Page</vt:lpstr>
      <vt:lpstr>Introduction</vt:lpstr>
      <vt:lpstr>Critical Service Levels</vt:lpstr>
      <vt:lpstr>Critical Deliverables</vt:lpstr>
      <vt:lpstr>'Critical Deliverables'!Print_Area</vt:lpstr>
      <vt:lpstr>'Critical Service Levels'!Print_Area</vt:lpstr>
      <vt:lpstr>Introduction!Print_Area</vt:lpstr>
      <vt:lpstr>'Title Page'!Print_Area</vt:lpstr>
      <vt:lpstr>'Critical Deliverables'!Print_Titles</vt:lpstr>
      <vt:lpstr>'Critical Service Levels'!Print_Titles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Sioni, Ankit (VITA)</cp:lastModifiedBy>
  <cp:revision/>
  <dcterms:created xsi:type="dcterms:W3CDTF">2017-09-18T19:37:19Z</dcterms:created>
  <dcterms:modified xsi:type="dcterms:W3CDTF">2024-12-04T15:26:25Z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0x010100F7127284DB54974FBE31249B0EAD2D39</vt:lpwstr>
  </property>
  <property fmtid="{D5CDD505-2E9C-101B-9397-08002B2CF9AE}" pid="3" name="Order">
    <vt:r8>247200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ColorHex">
    <vt:lpwstr/>
  </property>
  <property fmtid="{D5CDD505-2E9C-101B-9397-08002B2CF9AE}" pid="12" name="_ColorTag">
    <vt:lpwstr/>
  </property>
  <property fmtid="{D5CDD505-2E9C-101B-9397-08002B2CF9AE}" pid="13" name="_Emoji">
    <vt:lpwstr/>
  </property>
</Properties>
</file>